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2023년\6. 재정공시\2022년 결산기준 재정공시\230724 공문발송\별지 1~11 서식\"/>
    </mc:Choice>
  </mc:AlternateContent>
  <xr:revisionPtr revIDLastSave="0" documentId="8_{03920B47-B8C5-4419-BBC6-C7B287F767B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022년" sheetId="4" r:id="rId1"/>
  </sheets>
  <definedNames>
    <definedName name="_xlnm._FilterDatabase" localSheetId="0" hidden="1">'2022년'!$A$3:$H$236</definedName>
    <definedName name="_xlnm.Print_Area" localSheetId="0">'2022년'!$A$1:$E$236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4" l="1"/>
  <c r="D229" i="4"/>
  <c r="D206" i="4"/>
  <c r="D191" i="4"/>
  <c r="D175" i="4"/>
  <c r="D158" i="4"/>
  <c r="D130" i="4"/>
  <c r="D119" i="4"/>
  <c r="D74" i="4"/>
  <c r="D56" i="4"/>
  <c r="D50" i="4"/>
  <c r="D42" i="4"/>
  <c r="D23" i="4"/>
  <c r="D16" i="4"/>
  <c r="D5" i="4"/>
  <c r="D4" i="4" l="1"/>
  <c r="C130" i="4" l="1"/>
  <c r="C4" i="4" l="1"/>
  <c r="C50" i="4"/>
  <c r="C229" i="4"/>
  <c r="C206" i="4"/>
  <c r="C191" i="4"/>
  <c r="C175" i="4"/>
  <c r="C158" i="4"/>
  <c r="C119" i="4"/>
  <c r="C74" i="4"/>
  <c r="C63" i="4"/>
  <c r="C56" i="4"/>
  <c r="C42" i="4"/>
  <c r="C23" i="4"/>
  <c r="C16" i="4"/>
  <c r="C5" i="4"/>
</calcChain>
</file>

<file path=xl/sharedStrings.xml><?xml version="1.0" encoding="utf-8"?>
<sst xmlns="http://schemas.openxmlformats.org/spreadsheetml/2006/main" count="1009" uniqueCount="279">
  <si>
    <t>사 업 명</t>
  </si>
  <si>
    <t>비 고</t>
  </si>
  <si>
    <t>계</t>
  </si>
  <si>
    <t>소계</t>
    <phoneticPr fontId="3" type="noConversion"/>
  </si>
  <si>
    <t>천안시</t>
    <phoneticPr fontId="3" type="noConversion"/>
  </si>
  <si>
    <t>보령시</t>
    <phoneticPr fontId="3" type="noConversion"/>
  </si>
  <si>
    <t>아산시</t>
    <phoneticPr fontId="3" type="noConversion"/>
  </si>
  <si>
    <t>논산시</t>
    <phoneticPr fontId="3" type="noConversion"/>
  </si>
  <si>
    <t>부여군</t>
    <phoneticPr fontId="3" type="noConversion"/>
  </si>
  <si>
    <t>청양군</t>
    <phoneticPr fontId="3" type="noConversion"/>
  </si>
  <si>
    <t>홍성군</t>
    <phoneticPr fontId="3" type="noConversion"/>
  </si>
  <si>
    <t>예산군</t>
    <phoneticPr fontId="3" type="noConversion"/>
  </si>
  <si>
    <t>서천군</t>
    <phoneticPr fontId="3" type="noConversion"/>
  </si>
  <si>
    <t>공주시</t>
    <phoneticPr fontId="3" type="noConversion"/>
  </si>
  <si>
    <t>계룡시</t>
    <phoneticPr fontId="3" type="noConversion"/>
  </si>
  <si>
    <t>당진시</t>
    <phoneticPr fontId="3" type="noConversion"/>
  </si>
  <si>
    <t>금산군</t>
    <phoneticPr fontId="3" type="noConversion"/>
  </si>
  <si>
    <t>천안시</t>
    <phoneticPr fontId="3" type="noConversion"/>
  </si>
  <si>
    <t>쌍용동 도시계획도로(소2-459) 개설</t>
    <phoneticPr fontId="3" type="noConversion"/>
  </si>
  <si>
    <t>문예회관 리모델링</t>
  </si>
  <si>
    <t>대천2통 마을주차장 조성</t>
  </si>
  <si>
    <t>온양 중로 3-61호 개설</t>
    <phoneticPr fontId="3" type="noConversion"/>
  </si>
  <si>
    <t>엄사면 일원 마을안길 정비</t>
  </si>
  <si>
    <t>당진도시계획도로 소로 3-903호선 개설</t>
  </si>
  <si>
    <t>판교 농어촌도로 201호(심동) 확포장</t>
  </si>
  <si>
    <t>대술지구 경작로 및 배수로 정비</t>
  </si>
  <si>
    <t>대술지구 마을안길 정비</t>
  </si>
  <si>
    <t>업성동 도시계획도로(소로1-530호) 개설(2공구)</t>
    <phoneticPr fontId="3" type="noConversion"/>
  </si>
  <si>
    <t>유량동 도시계획도로(중로3-201호) 개설</t>
    <phoneticPr fontId="3" type="noConversion"/>
  </si>
  <si>
    <t>천안시일자리통합센터 증축</t>
    <phoneticPr fontId="3" type="noConversion"/>
  </si>
  <si>
    <t>예술가와 함께하는 빛의 백제마을 조성</t>
    <phoneticPr fontId="3" type="noConversion"/>
  </si>
  <si>
    <t>입동 소하천 정비</t>
    <phoneticPr fontId="3" type="noConversion"/>
  </si>
  <si>
    <t>노성면 노성천(하도리) 준설</t>
    <phoneticPr fontId="3" type="noConversion"/>
  </si>
  <si>
    <t>탑정호 수변산책로 조성</t>
    <phoneticPr fontId="3" type="noConversion"/>
  </si>
  <si>
    <t>육군훈련소 주변마을 정비</t>
    <phoneticPr fontId="3" type="noConversion"/>
  </si>
  <si>
    <t>향한리 도시계획도로(중로2-3호) 개설</t>
    <phoneticPr fontId="3" type="noConversion"/>
  </si>
  <si>
    <t>계룡 안보생태 탐방로 조성</t>
    <phoneticPr fontId="3" type="noConversion"/>
  </si>
  <si>
    <t>농어촌도로 복수203호(수영) 확포장</t>
    <phoneticPr fontId="3" type="noConversion"/>
  </si>
  <si>
    <t>추부면 문화마을입구 보도블럭 정비</t>
    <phoneticPr fontId="3" type="noConversion"/>
  </si>
  <si>
    <t>뿌리깊은 인삼체험마을 조성</t>
    <phoneticPr fontId="3" type="noConversion"/>
  </si>
  <si>
    <t>장애인복지관 확장 및 보호작업장 신축</t>
    <phoneticPr fontId="3" type="noConversion"/>
  </si>
  <si>
    <t>목면 구술소하천 정비</t>
    <phoneticPr fontId="3" type="noConversion"/>
  </si>
  <si>
    <t>환경기초시설(공공하수처리시설) 대수선</t>
    <phoneticPr fontId="3" type="noConversion"/>
  </si>
  <si>
    <t>충남소방복합시설 하수방류관로 설치</t>
    <phoneticPr fontId="3" type="noConversion"/>
  </si>
  <si>
    <t>신례원(수철리 입구) 도로(중2-20호) 개설</t>
    <phoneticPr fontId="3" type="noConversion"/>
  </si>
  <si>
    <t>주교리 농공단지 도시계획도로 개설</t>
    <phoneticPr fontId="3" type="noConversion"/>
  </si>
  <si>
    <t>예산군 예산읍 천변로 노후 주철가로등 교체</t>
    <phoneticPr fontId="3" type="noConversion"/>
  </si>
  <si>
    <t>예산상설시장 오픈스페이스 조성</t>
    <phoneticPr fontId="3" type="noConversion"/>
  </si>
  <si>
    <t>부여군 초촌면 응평리 위험도로 정비</t>
    <phoneticPr fontId="3" type="noConversion"/>
  </si>
  <si>
    <t>남성천 수해상습지 정비</t>
    <phoneticPr fontId="3" type="noConversion"/>
  </si>
  <si>
    <t>부여 지방상수도 배수관로 설치(석성 정각)</t>
    <phoneticPr fontId="3" type="noConversion"/>
  </si>
  <si>
    <t>외산면 비암, 문신, 수신리 수로관 교체</t>
    <phoneticPr fontId="3" type="noConversion"/>
  </si>
  <si>
    <t>외산면 화성3리 박스설치</t>
    <phoneticPr fontId="3" type="noConversion"/>
  </si>
  <si>
    <t>은산면 은산2리 아스콘 포장</t>
    <phoneticPr fontId="3" type="noConversion"/>
  </si>
  <si>
    <t>장암면 원문1리 배수로 정비</t>
    <phoneticPr fontId="3" type="noConversion"/>
  </si>
  <si>
    <t>군도4호(안서~가덕) 도로확포장</t>
    <phoneticPr fontId="3" type="noConversion"/>
  </si>
  <si>
    <t>임천면 비정2리 용배수로 정비</t>
    <phoneticPr fontId="3" type="noConversion"/>
  </si>
  <si>
    <t>희망 어린이공원 리모델링</t>
    <phoneticPr fontId="3" type="noConversion"/>
  </si>
  <si>
    <t>보령시</t>
    <phoneticPr fontId="3" type="noConversion"/>
  </si>
  <si>
    <t>보령시 북부권역 체육공원 조성</t>
    <phoneticPr fontId="3" type="noConversion"/>
  </si>
  <si>
    <t>계룡 병영체험관 실외정원 조성</t>
    <phoneticPr fontId="3" type="noConversion"/>
  </si>
  <si>
    <t>금산읍 게이트볼장 주차장 조성</t>
    <phoneticPr fontId="3" type="noConversion"/>
  </si>
  <si>
    <t>무한천체육공원 파크골프장 클럽하우스 설치</t>
    <phoneticPr fontId="3" type="noConversion"/>
  </si>
  <si>
    <t>속동 노을 쉼터 광장 조성</t>
    <phoneticPr fontId="3" type="noConversion"/>
  </si>
  <si>
    <t>홍성군 창의교실 조성</t>
    <phoneticPr fontId="3" type="noConversion"/>
  </si>
  <si>
    <t>삼선산 수목원 주차장 추가 조성</t>
    <phoneticPr fontId="3" type="noConversion"/>
  </si>
  <si>
    <t>축구장 조명시설 개보수</t>
    <phoneticPr fontId="3" type="noConversion"/>
  </si>
  <si>
    <t>부여 홍산·남면지구 중앙배수로 정비</t>
    <phoneticPr fontId="3" type="noConversion"/>
  </si>
  <si>
    <t>대천5통 마을주차장 조성</t>
    <phoneticPr fontId="3" type="noConversion"/>
  </si>
  <si>
    <t>서면 농어촌도로 306호(서면초) 확포장</t>
    <phoneticPr fontId="3" type="noConversion"/>
  </si>
  <si>
    <t>마서 농어촌도로 205호(도삼~신포) 확포장</t>
    <phoneticPr fontId="3" type="noConversion"/>
  </si>
  <si>
    <t>삼봉보건진료소 개축</t>
    <phoneticPr fontId="3" type="noConversion"/>
  </si>
  <si>
    <t>삼선산 수목원 진입도로 확포장</t>
    <phoneticPr fontId="3" type="noConversion"/>
  </si>
  <si>
    <t>마섬항 복합다기능 부잔교 설치</t>
    <phoneticPr fontId="3" type="noConversion"/>
  </si>
  <si>
    <t>합덕제 농촌융복합관 신축</t>
    <phoneticPr fontId="3" type="noConversion"/>
  </si>
  <si>
    <t>대천2통 쌈지주차장 조성</t>
    <phoneticPr fontId="3" type="noConversion"/>
  </si>
  <si>
    <t>대천해수욕장 인도 정비</t>
    <phoneticPr fontId="3" type="noConversion"/>
  </si>
  <si>
    <t>과속방지턱 및 고원식 횡단보도 정비</t>
    <phoneticPr fontId="3" type="noConversion"/>
  </si>
  <si>
    <t>합덕읍 옥금리 농로 확포장</t>
  </si>
  <si>
    <t>송악읍 한진2리 사면 보강</t>
    <phoneticPr fontId="3" type="noConversion"/>
  </si>
  <si>
    <t>송악읍 기지시리 아스콘덧씌우기</t>
  </si>
  <si>
    <t>정미면 신시리 마을안길 아스콘덧씌우기</t>
  </si>
  <si>
    <t>정미면 수당리 용배수로 재설치</t>
  </si>
  <si>
    <t>정미면 도산리 포장 및 용배수로 사업</t>
  </si>
  <si>
    <t>면천면 원동리 도로 확포장</t>
  </si>
  <si>
    <t>면천면 대치리 아스콘덧씌우기</t>
  </si>
  <si>
    <t>우강면 신촌리 게이트볼장 간이화장실 교체</t>
  </si>
  <si>
    <t>우강면 공포리 용배수로 정비</t>
  </si>
  <si>
    <t>우강면 내경1리 용배수로 설치</t>
    <phoneticPr fontId="3" type="noConversion"/>
  </si>
  <si>
    <t>신평면 부수리 배수로 정비</t>
    <phoneticPr fontId="3" type="noConversion"/>
  </si>
  <si>
    <t>송악읍 복운3리 보도블럭 교체</t>
  </si>
  <si>
    <t>송악읍 가교1리 용배수로 개선</t>
  </si>
  <si>
    <t>송악읍 반촌1리 마을진입로 확장</t>
    <phoneticPr fontId="3" type="noConversion"/>
  </si>
  <si>
    <t>송악읍 부곡2리 용배수로 정비</t>
  </si>
  <si>
    <t>고대면 당진포3리 용배수로 정비</t>
  </si>
  <si>
    <t>고대면 진관1리 포장 및 용배수로 사업</t>
  </si>
  <si>
    <t>석문면 장고항2리 아스콘덧씌우기</t>
  </si>
  <si>
    <t>면천면 죽동1리 용배수로 정비</t>
  </si>
  <si>
    <t>신평면 신흥2리 용배수로 정비</t>
  </si>
  <si>
    <t>당진1동 남산공원 어린이 놀이시설 현대화</t>
  </si>
  <si>
    <t xml:space="preserve">당진1동 어린이보호구역 아스콘덧씌우기 </t>
  </si>
  <si>
    <t>양화면 리도202호 아스콘 덧씌우기</t>
    <phoneticPr fontId="3" type="noConversion"/>
  </si>
  <si>
    <t>청수리 리도201호 아스콘 덧씌우기</t>
    <phoneticPr fontId="3" type="noConversion"/>
  </si>
  <si>
    <t>시도10호선 도로 확포장</t>
    <phoneticPr fontId="3" type="noConversion"/>
  </si>
  <si>
    <t>대치.청남.화성 정주환경 개선</t>
    <phoneticPr fontId="3" type="noConversion"/>
  </si>
  <si>
    <t>서천읍 군사리 공영주차장 정비</t>
    <phoneticPr fontId="3" type="noConversion"/>
  </si>
  <si>
    <t>서천군 조류생태전시관 리뉴얼 사업</t>
    <phoneticPr fontId="3" type="noConversion"/>
  </si>
  <si>
    <t>송산면 가곡리 마을안길 확포장</t>
    <phoneticPr fontId="3" type="noConversion"/>
  </si>
  <si>
    <t>송산면 금암1리 마을안길 포장</t>
    <phoneticPr fontId="3" type="noConversion"/>
  </si>
  <si>
    <t>송산면 칠절리 마을안길 포장</t>
    <phoneticPr fontId="3" type="noConversion"/>
  </si>
  <si>
    <t>송산면 가곡리 용배수로 사업</t>
    <phoneticPr fontId="3" type="noConversion"/>
  </si>
  <si>
    <t>송산면 서정1리 아스콘 포장</t>
    <phoneticPr fontId="3" type="noConversion"/>
  </si>
  <si>
    <t>신평면 초대1리 용배수로 정비</t>
    <phoneticPr fontId="3" type="noConversion"/>
  </si>
  <si>
    <t>부여 홍산면 좌홍지구 진입로 정비</t>
    <phoneticPr fontId="3" type="noConversion"/>
  </si>
  <si>
    <t>2022년도 특별조정교부금 교부 현황</t>
    <phoneticPr fontId="3" type="noConversion"/>
  </si>
  <si>
    <t>(단위:백만원)</t>
    <phoneticPr fontId="3" type="noConversion"/>
  </si>
  <si>
    <t>시군명</t>
    <phoneticPr fontId="3" type="noConversion"/>
  </si>
  <si>
    <t>교부액</t>
    <phoneticPr fontId="3" type="noConversion"/>
  </si>
  <si>
    <t>교부일</t>
    <phoneticPr fontId="3" type="noConversion"/>
  </si>
  <si>
    <t>3.7.</t>
    <phoneticPr fontId="3" type="noConversion"/>
  </si>
  <si>
    <t>1차 교부</t>
    <phoneticPr fontId="3" type="noConversion"/>
  </si>
  <si>
    <t>천안 반다비 체육관 건립</t>
    <phoneticPr fontId="3" type="noConversion"/>
  </si>
  <si>
    <t>천안추모공원 봉안당 확충</t>
    <phoneticPr fontId="3" type="noConversion"/>
  </si>
  <si>
    <t>천안시 서북구 문화원 건립</t>
    <phoneticPr fontId="3" type="noConversion"/>
  </si>
  <si>
    <t>2차 교부</t>
    <phoneticPr fontId="3" type="noConversion"/>
  </si>
  <si>
    <t>4.22.</t>
    <phoneticPr fontId="3" type="noConversion"/>
  </si>
  <si>
    <t>녹도항 월파방지시설 설치</t>
    <phoneticPr fontId="3" type="noConversion"/>
  </si>
  <si>
    <t>녹도 해안산책로 조성</t>
    <phoneticPr fontId="3" type="noConversion"/>
  </si>
  <si>
    <t>아산시</t>
    <phoneticPr fontId="3" type="noConversion"/>
  </si>
  <si>
    <t>온양온천시장 복합지원센터 건립</t>
    <phoneticPr fontId="3" type="noConversion"/>
  </si>
  <si>
    <t>서산시</t>
    <phoneticPr fontId="3" type="noConversion"/>
  </si>
  <si>
    <t>성연면 302호(일람사거리) 농어촌도로 확포장</t>
    <phoneticPr fontId="3" type="noConversion"/>
  </si>
  <si>
    <t>금산군 장애인복지관 이전 건립</t>
    <phoneticPr fontId="3" type="noConversion"/>
  </si>
  <si>
    <t>추부면 성당1리 교량 재가설</t>
    <phoneticPr fontId="3" type="noConversion"/>
  </si>
  <si>
    <t>석성면 석성연지 정우정 정자 건립</t>
    <phoneticPr fontId="3" type="noConversion"/>
  </si>
  <si>
    <t>대치 이화리 군도4호 아스콘 덧씌우기</t>
    <phoneticPr fontId="3" type="noConversion"/>
  </si>
  <si>
    <t>적누리 리도205호 도로확포장</t>
    <phoneticPr fontId="3" type="noConversion"/>
  </si>
  <si>
    <t>홍성군</t>
    <phoneticPr fontId="3" type="noConversion"/>
  </si>
  <si>
    <t>홍북읍 신청사 건립</t>
    <phoneticPr fontId="3" type="noConversion"/>
  </si>
  <si>
    <t>태안군</t>
    <phoneticPr fontId="3" type="noConversion"/>
  </si>
  <si>
    <t>2차 교부</t>
    <phoneticPr fontId="3" type="noConversion"/>
  </si>
  <si>
    <t xml:space="preserve">군도·농어촌 도로 차선 도색 </t>
    <phoneticPr fontId="3" type="noConversion"/>
  </si>
  <si>
    <t>상수도 매설도로 아스콘 덧씌우기</t>
    <phoneticPr fontId="3" type="noConversion"/>
  </si>
  <si>
    <t>태안읍 남문리 가압장 설치</t>
    <phoneticPr fontId="3" type="noConversion"/>
  </si>
  <si>
    <t>3차 교부</t>
    <phoneticPr fontId="3" type="noConversion"/>
  </si>
  <si>
    <t>보령시</t>
    <phoneticPr fontId="3" type="noConversion"/>
  </si>
  <si>
    <t>5.23.</t>
    <phoneticPr fontId="3" type="noConversion"/>
  </si>
  <si>
    <t>보령해양머드박람회 기반 시설 조성</t>
    <phoneticPr fontId="3" type="noConversion"/>
  </si>
  <si>
    <t>7.12.</t>
    <phoneticPr fontId="3" type="noConversion"/>
  </si>
  <si>
    <t>4차 교부</t>
    <phoneticPr fontId="3" type="noConversion"/>
  </si>
  <si>
    <t>대천 파크골프장 조성</t>
    <phoneticPr fontId="3" type="noConversion"/>
  </si>
  <si>
    <t>사곡면 부곡리 광청교 위험교량 재가설공사</t>
  </si>
  <si>
    <t>정안천 생태공원 조성사업</t>
  </si>
  <si>
    <t>6차 교부</t>
    <phoneticPr fontId="3" type="noConversion"/>
  </si>
  <si>
    <t>노후 어린이공원 리모델링</t>
  </si>
  <si>
    <t>명대저수지 준설</t>
  </si>
  <si>
    <t>양항리 암거 설치</t>
  </si>
  <si>
    <t>황룡천 하천 정비</t>
  </si>
  <si>
    <t>천북 청보리밭 주변 인도 설치</t>
  </si>
  <si>
    <t>송악저수지 명품트레킹길 조성사업</t>
  </si>
  <si>
    <t>온양온천시장 복합지원센터 건립사업</t>
  </si>
  <si>
    <t>성연면 일람리 인도교 설치사업</t>
  </si>
  <si>
    <t>풍전저수지 둘레길조성사업</t>
  </si>
  <si>
    <t>수국향 테마파크 조성사업</t>
  </si>
  <si>
    <t>취암동 테니스장 지붕 설치공사</t>
  </si>
  <si>
    <t>계룡 안보생태 탐방로 조성사업</t>
  </si>
  <si>
    <t>계룡시 생활자원회수센터 설치사업</t>
  </si>
  <si>
    <t>계룡시 노인복지관 증축사업</t>
  </si>
  <si>
    <t>병영체험관 건립사업</t>
  </si>
  <si>
    <t>신평사회복지관 신축</t>
  </si>
  <si>
    <t>산업단지 도로 아스콘덧씌우기 및 차선도색공사</t>
  </si>
  <si>
    <t>부리면 현내리 교량가설공사</t>
  </si>
  <si>
    <t>장암면 아스콘 덧씌우기 공사</t>
  </si>
  <si>
    <t>은산면 아스콘 덧씌우기 공사</t>
  </si>
  <si>
    <t>한산 굴다리 경관디자인 사업</t>
  </si>
  <si>
    <t>화성리 배수로 정비사업</t>
  </si>
  <si>
    <t>정산면 서정리 진입도로 개설사업</t>
  </si>
  <si>
    <t>외국인 근로자 기숙사 건립</t>
  </si>
  <si>
    <t>칠갑호 관광자원 조성사업</t>
  </si>
  <si>
    <t>스마트복합쉼터 조성사업</t>
  </si>
  <si>
    <t>청양군 생활폐기물 소각시설 설치사업</t>
  </si>
  <si>
    <t>이주자택지 진출입로 개설</t>
  </si>
  <si>
    <t>홍성천 자연생태 테마공간 조성</t>
  </si>
  <si>
    <t>결성야구장 조성</t>
  </si>
  <si>
    <t>예산군 장애인복지관 기능보강</t>
  </si>
  <si>
    <t>대천천 석곡교 위험교량 재가설사업</t>
  </si>
  <si>
    <t>공주대학교 예산캠퍼스 통학로 주변 환경정비사업</t>
  </si>
  <si>
    <t>해창교 신설공사</t>
  </si>
  <si>
    <t>10.31.</t>
    <phoneticPr fontId="3" type="noConversion"/>
  </si>
  <si>
    <t>탄천면 화정1리 교량가설</t>
  </si>
  <si>
    <t>시도10호 도로 확포장공사</t>
  </si>
  <si>
    <t>둔포면 봉재4리 교량확장공사</t>
  </si>
  <si>
    <t>경찰교육원 진입도로(대로3-38호) 확포장공사</t>
  </si>
  <si>
    <t>노후교량(해미교) 재가설 공사</t>
  </si>
  <si>
    <t>빈골·산성저수지 보수·보강사업</t>
  </si>
  <si>
    <t>순성도시계획도로 중로3-801호선(순성우회도로)</t>
  </si>
  <si>
    <t>당진도시계획도로 소로3-904호선(대덕동~용연동)</t>
  </si>
  <si>
    <t>봉황천(지방하천,남일면) 고정보 개량사업</t>
  </si>
  <si>
    <t>새터천(소하천,외부2리)정비사업</t>
  </si>
  <si>
    <t>후곤천(지방하천,중도6리)법면확장보도 설치사업</t>
  </si>
  <si>
    <t>군도2호선(전장~화성)도로확포장공사</t>
  </si>
  <si>
    <t>군도4호선(안서~가덕)도로확포장공사</t>
  </si>
  <si>
    <t>초촌면 리도203호 고개낮추기사업</t>
  </si>
  <si>
    <t>석성면 증산리 군도10호 회전교차로 설치사업</t>
  </si>
  <si>
    <t>판교 농어촌도로209호(판교 문곡) 선형개량공사</t>
  </si>
  <si>
    <t>북서천 IC 연결도로 설치공사</t>
  </si>
  <si>
    <t>군도4호(월포~송석) 도로확포장공사</t>
  </si>
  <si>
    <t>종천면 농어촌도로204호(종천) 확포장공사</t>
  </si>
  <si>
    <t>전수교육관 및 무형문화재 시연공방 증·개축</t>
  </si>
  <si>
    <t>적누리 리도205호 도로확포장사업</t>
  </si>
  <si>
    <t>농어촌도로 홍성306호(홍양저수지) 확포장</t>
  </si>
  <si>
    <t>신리마을(효성아파트) 사거리 교차로 개선</t>
  </si>
  <si>
    <t>군도18호 도로선형개량사업</t>
  </si>
  <si>
    <t>성안빌라-예덕로(소2-18호)도시계획도로 개설</t>
  </si>
  <si>
    <t>주교리(예중북측)도로(소2-68호)개설공사</t>
  </si>
  <si>
    <t>신례원지구(리치빌)도로(소2-15호,소2-17호)개설공사</t>
  </si>
  <si>
    <t>대회리(관양산)도로(중2-19호)개설공사</t>
  </si>
  <si>
    <t>군도 12호선 보도 설치</t>
  </si>
  <si>
    <t>고덕면 상궁3리 배수로정비사업</t>
  </si>
  <si>
    <t>태안읍 경이정길(중로3-37호) 도로 개설</t>
  </si>
  <si>
    <t>남면206호(대안선) 도로 확포장 공사</t>
  </si>
  <si>
    <t>군도10호 아스콘 재포장</t>
  </si>
  <si>
    <t>천안시</t>
    <phoneticPr fontId="3" type="noConversion"/>
  </si>
  <si>
    <t>공주시</t>
    <phoneticPr fontId="3" type="noConversion"/>
  </si>
  <si>
    <t>보령시</t>
    <phoneticPr fontId="3" type="noConversion"/>
  </si>
  <si>
    <t>아산시</t>
  </si>
  <si>
    <t>서산시</t>
  </si>
  <si>
    <t>논산시</t>
  </si>
  <si>
    <t>계룡시</t>
  </si>
  <si>
    <t>당진시</t>
  </si>
  <si>
    <t>금산군</t>
  </si>
  <si>
    <t>부여군</t>
  </si>
  <si>
    <t>서천군</t>
  </si>
  <si>
    <t>청양군</t>
  </si>
  <si>
    <t>홍성군</t>
  </si>
  <si>
    <t>예산군</t>
  </si>
  <si>
    <t>태안군</t>
  </si>
  <si>
    <t>성성호수공원 관리도로 정비공사</t>
  </si>
  <si>
    <t>직산도서관 건립</t>
  </si>
  <si>
    <t>7차 교부</t>
    <phoneticPr fontId="3" type="noConversion"/>
  </si>
  <si>
    <t>천북 주민쉼터 조성사업</t>
  </si>
  <si>
    <t>웅천천 산책로 조성</t>
  </si>
  <si>
    <t>12.19.</t>
    <phoneticPr fontId="3" type="noConversion"/>
  </si>
  <si>
    <t xml:space="preserve">
계룡시 청소년 복합문화센터 건립
</t>
    <phoneticPr fontId="3" type="noConversion"/>
  </si>
  <si>
    <t>서천특화시장 노후시설 환경개선</t>
  </si>
  <si>
    <t>서천가족누리센터 시설보강 사업</t>
  </si>
  <si>
    <t>양사리 배수로 정비사업</t>
  </si>
  <si>
    <t>감각통합지원센터 설치</t>
  </si>
  <si>
    <t>마을환경개선</t>
  </si>
  <si>
    <t>농업 기반시설 정비</t>
  </si>
  <si>
    <t>대술 궐곡 임도포장사업</t>
  </si>
  <si>
    <t>대술신양광시지구 농업기반시설 정비사업</t>
  </si>
  <si>
    <t>예산지구 마을안길 정비사업</t>
  </si>
  <si>
    <t>신양면 가지리 신양천 준설사업</t>
  </si>
  <si>
    <t>화천3리 야외운동시설 조성</t>
  </si>
  <si>
    <t>고덕 몽곡1리 양수장 개보수</t>
  </si>
  <si>
    <t>궝말소하천 정비사업</t>
    <phoneticPr fontId="3" type="noConversion"/>
  </si>
  <si>
    <t>8차 교부</t>
    <phoneticPr fontId="3" type="noConversion"/>
  </si>
  <si>
    <t>12.28.</t>
    <phoneticPr fontId="3" type="noConversion"/>
  </si>
  <si>
    <t>오목천 지방하천 유지관리사업</t>
    <phoneticPr fontId="3" type="noConversion"/>
  </si>
  <si>
    <t>지방하천(가전천) 유지보수사업</t>
    <phoneticPr fontId="3" type="noConversion"/>
  </si>
  <si>
    <t>당진천 산책로 설치공사</t>
    <phoneticPr fontId="3" type="noConversion"/>
  </si>
  <si>
    <t>체육시설(파크골프장, 게이트볼장) 보강사업</t>
    <phoneticPr fontId="3" type="noConversion"/>
  </si>
  <si>
    <t>기산면 막동리 양수시설 설치공사</t>
    <phoneticPr fontId="3" type="noConversion"/>
  </si>
  <si>
    <t>마을안전 방범용 CCTV 설치</t>
    <phoneticPr fontId="3" type="noConversion"/>
  </si>
  <si>
    <t>임천면 탑산4리 교량 정비공사</t>
  </si>
  <si>
    <t>세도면 화수1리 아스콘 덧씌우기 공사</t>
  </si>
  <si>
    <t>세도면 화수1리 농로포장공사</t>
  </si>
  <si>
    <t>CCTV 마을진출입로 설치</t>
  </si>
  <si>
    <t>구룡면 현암1리 간이양수장 설치공사</t>
  </si>
  <si>
    <t>충화면 천당3리 마을안길 정비사업</t>
  </si>
  <si>
    <t>충화면 천당2리 마을안길 정비공사</t>
  </si>
  <si>
    <t>초촌면 소사1리 아스콘 덧씌우기 공사</t>
  </si>
  <si>
    <t>매산리~군량리 면도102호 도로확포장사업</t>
  </si>
  <si>
    <t>더덕소하천 정비(금마면 내가마을)</t>
  </si>
  <si>
    <t>도곡1리 마을안길 보수공사</t>
    <phoneticPr fontId="3" type="noConversion"/>
  </si>
  <si>
    <t>시군순방</t>
    <phoneticPr fontId="3" type="noConversion"/>
  </si>
  <si>
    <t>기타</t>
    <phoneticPr fontId="3" type="noConversion"/>
  </si>
  <si>
    <t>시장군수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</si>
</sst>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_-;\-* #,##0.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3"/>
      <color rgb="FFFFFFFF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2"/>
      <color rgb="FFFFFFFF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20"/>
      <color theme="1"/>
      <name val="HY헤드라인M"/>
      <family val="1"/>
      <charset val="129"/>
    </font>
    <font>
      <b/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719F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2D629C"/>
      </left>
      <right style="thin">
        <color rgb="FF2D629C"/>
      </right>
      <top style="thin">
        <color rgb="FF2D629C"/>
      </top>
      <bottom style="thin">
        <color rgb="FF2D629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176" fontId="0" fillId="0" borderId="0" xfId="1" applyNumberFormat="1" applyFont="1">
      <alignment vertical="center"/>
    </xf>
    <xf numFmtId="176" fontId="7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41" fontId="0" fillId="0" borderId="0" xfId="0" applyNumberForma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1" fontId="10" fillId="3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41" fontId="10" fillId="3" borderId="1" xfId="1" applyFont="1" applyFill="1" applyBorder="1" applyAlignment="1">
      <alignment vertical="center" wrapText="1"/>
    </xf>
    <xf numFmtId="176" fontId="10" fillId="3" borderId="1" xfId="1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shrinkToFit="1"/>
    </xf>
    <xf numFmtId="41" fontId="10" fillId="4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shrinkToFit="1"/>
    </xf>
    <xf numFmtId="41" fontId="11" fillId="0" borderId="1" xfId="1" applyFont="1" applyFill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0" xfId="0" applyFont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justify" vertical="center"/>
    </xf>
    <xf numFmtId="41" fontId="12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shrinkToFit="1"/>
    </xf>
    <xf numFmtId="0" fontId="13" fillId="4" borderId="1" xfId="0" applyFont="1" applyFill="1" applyBorder="1" applyAlignment="1">
      <alignment horizontal="center" vertical="center" wrapText="1"/>
    </xf>
    <xf numFmtId="41" fontId="13" fillId="4" borderId="1" xfId="1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41" fontId="13" fillId="4" borderId="1" xfId="1" applyFont="1" applyFill="1" applyBorder="1" applyAlignment="1">
      <alignment horizontal="right" vertical="center" wrapText="1"/>
    </xf>
    <xf numFmtId="41" fontId="12" fillId="0" borderId="1" xfId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41" fontId="0" fillId="0" borderId="0" xfId="2" applyFont="1">
      <alignment vertical="center"/>
    </xf>
    <xf numFmtId="0" fontId="9" fillId="0" borderId="0" xfId="0" applyFont="1" applyBorder="1" applyAlignment="1">
      <alignment horizontal="center" vertical="center"/>
    </xf>
  </cellXfs>
  <cellStyles count="3">
    <cellStyle name="쉼표 [0]" xfId="1" builtinId="6"/>
    <cellStyle name="쉼표 [0] 3" xfId="2" xr:uid="{00000000-0005-0000-0000-000001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  <pageSetUpPr fitToPage="1"/>
  </sheetPr>
  <dimension ref="A1:I236"/>
  <sheetViews>
    <sheetView tabSelected="1" view="pageBreakPreview" zoomScaleNormal="100" zoomScaleSheetLayoutView="100" workbookViewId="0">
      <pane ySplit="3" topLeftCell="A4" activePane="bottomLeft" state="frozen"/>
      <selection pane="bottomLeft" activeCell="C14" sqref="C14"/>
    </sheetView>
  </sheetViews>
  <sheetFormatPr defaultRowHeight="16.5" x14ac:dyDescent="0.3"/>
  <cols>
    <col min="2" max="2" width="7.5" customWidth="1"/>
    <col min="3" max="3" width="51.25" style="4" customWidth="1"/>
    <col min="4" max="4" width="13.125" style="2" customWidth="1"/>
    <col min="5" max="5" width="11.5" customWidth="1"/>
  </cols>
  <sheetData>
    <row r="1" spans="1:8" ht="36" customHeight="1" x14ac:dyDescent="0.3">
      <c r="A1" s="46" t="s">
        <v>114</v>
      </c>
      <c r="B1" s="46"/>
      <c r="C1" s="46"/>
      <c r="D1" s="46"/>
      <c r="E1" s="46"/>
    </row>
    <row r="2" spans="1:8" ht="18.75" customHeight="1" x14ac:dyDescent="0.3">
      <c r="A2" s="7"/>
      <c r="B2" s="7"/>
      <c r="D2" s="8"/>
      <c r="E2" s="9" t="s">
        <v>115</v>
      </c>
    </row>
    <row r="3" spans="1:8" ht="33.75" customHeight="1" x14ac:dyDescent="0.3">
      <c r="A3" s="5" t="s">
        <v>116</v>
      </c>
      <c r="B3" s="5" t="s">
        <v>118</v>
      </c>
      <c r="C3" s="6" t="s">
        <v>0</v>
      </c>
      <c r="D3" s="3" t="s">
        <v>117</v>
      </c>
      <c r="E3" s="1" t="s">
        <v>1</v>
      </c>
      <c r="H3" s="11"/>
    </row>
    <row r="4" spans="1:8" s="10" customFormat="1" ht="28.5" customHeight="1" x14ac:dyDescent="0.3">
      <c r="A4" s="12" t="s">
        <v>2</v>
      </c>
      <c r="B4" s="12"/>
      <c r="C4" s="13" t="str">
        <f>COUNTIF(E6:E302,"*교부")&amp;"건"</f>
        <v>217건</v>
      </c>
      <c r="D4" s="17">
        <f>SUM(D5,D16,D23,D42,D50,D56,D63,D74,D119,D130,D158,D175,D191,D206,D229)</f>
        <v>74079</v>
      </c>
      <c r="E4" s="18"/>
    </row>
    <row r="5" spans="1:8" s="10" customFormat="1" ht="28.5" customHeight="1" x14ac:dyDescent="0.3">
      <c r="A5" s="19" t="s">
        <v>222</v>
      </c>
      <c r="B5" s="19" t="s">
        <v>3</v>
      </c>
      <c r="C5" s="20" t="str">
        <f>COUNTIFS(A6:A372,A6)&amp;"건"</f>
        <v>10건</v>
      </c>
      <c r="D5" s="21">
        <f>SUM(D6:D15)</f>
        <v>4450</v>
      </c>
      <c r="E5" s="19"/>
    </row>
    <row r="6" spans="1:8" ht="28.5" customHeight="1" x14ac:dyDescent="0.3">
      <c r="A6" s="14" t="s">
        <v>4</v>
      </c>
      <c r="B6" s="14" t="s">
        <v>119</v>
      </c>
      <c r="C6" s="22" t="s">
        <v>27</v>
      </c>
      <c r="D6" s="23">
        <v>500</v>
      </c>
      <c r="E6" s="14" t="s">
        <v>120</v>
      </c>
    </row>
    <row r="7" spans="1:8" ht="28.5" customHeight="1" x14ac:dyDescent="0.3">
      <c r="A7" s="14" t="s">
        <v>17</v>
      </c>
      <c r="B7" s="14" t="s">
        <v>119</v>
      </c>
      <c r="C7" s="22" t="s">
        <v>18</v>
      </c>
      <c r="D7" s="23">
        <v>200</v>
      </c>
      <c r="E7" s="14" t="s">
        <v>120</v>
      </c>
    </row>
    <row r="8" spans="1:8" ht="28.5" customHeight="1" x14ac:dyDescent="0.3">
      <c r="A8" s="14" t="s">
        <v>17</v>
      </c>
      <c r="B8" s="14" t="s">
        <v>119</v>
      </c>
      <c r="C8" s="22" t="s">
        <v>28</v>
      </c>
      <c r="D8" s="23">
        <v>500</v>
      </c>
      <c r="E8" s="14" t="s">
        <v>120</v>
      </c>
    </row>
    <row r="9" spans="1:8" ht="28.5" customHeight="1" x14ac:dyDescent="0.3">
      <c r="A9" s="14" t="s">
        <v>17</v>
      </c>
      <c r="B9" s="14" t="s">
        <v>119</v>
      </c>
      <c r="C9" s="22" t="s">
        <v>29</v>
      </c>
      <c r="D9" s="23">
        <v>500</v>
      </c>
      <c r="E9" s="14" t="s">
        <v>120</v>
      </c>
    </row>
    <row r="10" spans="1:8" ht="28.5" customHeight="1" x14ac:dyDescent="0.3">
      <c r="A10" s="14" t="s">
        <v>4</v>
      </c>
      <c r="B10" s="14" t="s">
        <v>125</v>
      </c>
      <c r="C10" s="22" t="s">
        <v>121</v>
      </c>
      <c r="D10" s="23">
        <v>1000</v>
      </c>
      <c r="E10" s="14" t="s">
        <v>124</v>
      </c>
    </row>
    <row r="11" spans="1:8" ht="28.5" customHeight="1" x14ac:dyDescent="0.3">
      <c r="A11" s="14" t="s">
        <v>4</v>
      </c>
      <c r="B11" s="14" t="s">
        <v>125</v>
      </c>
      <c r="C11" s="22" t="s">
        <v>122</v>
      </c>
      <c r="D11" s="23">
        <v>1000</v>
      </c>
      <c r="E11" s="14" t="s">
        <v>124</v>
      </c>
    </row>
    <row r="12" spans="1:8" ht="28.5" customHeight="1" x14ac:dyDescent="0.3">
      <c r="A12" s="14" t="s">
        <v>4</v>
      </c>
      <c r="B12" s="14" t="s">
        <v>125</v>
      </c>
      <c r="C12" s="22" t="s">
        <v>123</v>
      </c>
      <c r="D12" s="23">
        <v>200</v>
      </c>
      <c r="E12" s="14" t="s">
        <v>124</v>
      </c>
    </row>
    <row r="13" spans="1:8" ht="28.5" customHeight="1" x14ac:dyDescent="0.3">
      <c r="A13" s="14" t="s">
        <v>4</v>
      </c>
      <c r="B13" s="14" t="s">
        <v>242</v>
      </c>
      <c r="C13" s="24" t="s">
        <v>237</v>
      </c>
      <c r="D13" s="25">
        <v>150</v>
      </c>
      <c r="E13" s="14" t="s">
        <v>239</v>
      </c>
      <c r="F13" s="40" t="s">
        <v>277</v>
      </c>
    </row>
    <row r="14" spans="1:8" ht="28.5" customHeight="1" x14ac:dyDescent="0.3">
      <c r="A14" s="14" t="s">
        <v>4</v>
      </c>
      <c r="B14" s="14" t="s">
        <v>242</v>
      </c>
      <c r="C14" s="24" t="s">
        <v>238</v>
      </c>
      <c r="D14" s="25">
        <v>100</v>
      </c>
      <c r="E14" s="14" t="s">
        <v>239</v>
      </c>
      <c r="F14" s="40" t="s">
        <v>277</v>
      </c>
    </row>
    <row r="15" spans="1:8" ht="28.5" customHeight="1" x14ac:dyDescent="0.3">
      <c r="A15" s="14" t="s">
        <v>4</v>
      </c>
      <c r="B15" s="14" t="s">
        <v>258</v>
      </c>
      <c r="C15" s="26" t="s">
        <v>256</v>
      </c>
      <c r="D15" s="27">
        <v>300</v>
      </c>
      <c r="E15" s="14" t="s">
        <v>257</v>
      </c>
      <c r="F15" s="40" t="s">
        <v>277</v>
      </c>
    </row>
    <row r="16" spans="1:8" s="10" customFormat="1" ht="28.5" customHeight="1" x14ac:dyDescent="0.3">
      <c r="A16" s="19" t="s">
        <v>223</v>
      </c>
      <c r="B16" s="19" t="s">
        <v>3</v>
      </c>
      <c r="C16" s="20" t="str">
        <f>COUNTIFS(A17:A377,A17)&amp;"건"</f>
        <v>6건</v>
      </c>
      <c r="D16" s="21">
        <f>SUM(D17:D22)</f>
        <v>2850</v>
      </c>
      <c r="E16" s="19"/>
    </row>
    <row r="17" spans="1:9" ht="28.5" customHeight="1" x14ac:dyDescent="0.3">
      <c r="A17" s="14" t="s">
        <v>13</v>
      </c>
      <c r="B17" s="14" t="s">
        <v>119</v>
      </c>
      <c r="C17" s="22" t="s">
        <v>30</v>
      </c>
      <c r="D17" s="23">
        <v>500</v>
      </c>
      <c r="E17" s="14" t="s">
        <v>120</v>
      </c>
    </row>
    <row r="18" spans="1:9" ht="28.5" customHeight="1" x14ac:dyDescent="0.3">
      <c r="A18" s="14" t="s">
        <v>13</v>
      </c>
      <c r="B18" s="14" t="s">
        <v>119</v>
      </c>
      <c r="C18" s="22" t="s">
        <v>31</v>
      </c>
      <c r="D18" s="23">
        <v>500</v>
      </c>
      <c r="E18" s="14" t="s">
        <v>120</v>
      </c>
    </row>
    <row r="19" spans="1:9" ht="28.5" customHeight="1" x14ac:dyDescent="0.3">
      <c r="A19" s="14" t="s">
        <v>13</v>
      </c>
      <c r="B19" s="14" t="s">
        <v>119</v>
      </c>
      <c r="C19" s="22" t="s">
        <v>19</v>
      </c>
      <c r="D19" s="23">
        <v>350</v>
      </c>
      <c r="E19" s="14" t="s">
        <v>120</v>
      </c>
    </row>
    <row r="20" spans="1:9" ht="28.5" customHeight="1" x14ac:dyDescent="0.3">
      <c r="A20" s="14" t="s">
        <v>13</v>
      </c>
      <c r="B20" s="14" t="s">
        <v>188</v>
      </c>
      <c r="C20" s="24" t="s">
        <v>151</v>
      </c>
      <c r="D20" s="41">
        <v>400</v>
      </c>
      <c r="E20" s="14" t="s">
        <v>153</v>
      </c>
      <c r="F20" s="40" t="s">
        <v>276</v>
      </c>
    </row>
    <row r="21" spans="1:9" ht="28.5" customHeight="1" x14ac:dyDescent="0.3">
      <c r="A21" s="14" t="s">
        <v>13</v>
      </c>
      <c r="B21" s="14" t="s">
        <v>188</v>
      </c>
      <c r="C21" s="24" t="s">
        <v>152</v>
      </c>
      <c r="D21" s="41">
        <v>500</v>
      </c>
      <c r="E21" s="14" t="s">
        <v>153</v>
      </c>
      <c r="F21" s="40" t="s">
        <v>276</v>
      </c>
      <c r="I21" s="45"/>
    </row>
    <row r="22" spans="1:9" ht="28.5" customHeight="1" x14ac:dyDescent="0.3">
      <c r="A22" s="14" t="s">
        <v>13</v>
      </c>
      <c r="B22" s="14" t="s">
        <v>188</v>
      </c>
      <c r="C22" s="24" t="s">
        <v>189</v>
      </c>
      <c r="D22" s="41">
        <v>600</v>
      </c>
      <c r="E22" s="14" t="s">
        <v>153</v>
      </c>
      <c r="F22" s="40" t="s">
        <v>276</v>
      </c>
    </row>
    <row r="23" spans="1:9" s="10" customFormat="1" ht="28.5" customHeight="1" x14ac:dyDescent="0.3">
      <c r="A23" s="19" t="s">
        <v>224</v>
      </c>
      <c r="B23" s="19" t="s">
        <v>3</v>
      </c>
      <c r="C23" s="20" t="str">
        <f>COUNTIFS(A24:A381,A24)&amp;"건"</f>
        <v>18건</v>
      </c>
      <c r="D23" s="21">
        <f>SUM(D24:D41)</f>
        <v>5605</v>
      </c>
      <c r="E23" s="19"/>
    </row>
    <row r="24" spans="1:9" ht="28.5" customHeight="1" x14ac:dyDescent="0.3">
      <c r="A24" s="14" t="s">
        <v>5</v>
      </c>
      <c r="B24" s="14" t="s">
        <v>119</v>
      </c>
      <c r="C24" s="22" t="s">
        <v>57</v>
      </c>
      <c r="D24" s="23">
        <v>550</v>
      </c>
      <c r="E24" s="14" t="s">
        <v>120</v>
      </c>
    </row>
    <row r="25" spans="1:9" ht="28.5" customHeight="1" x14ac:dyDescent="0.3">
      <c r="A25" s="14" t="s">
        <v>5</v>
      </c>
      <c r="B25" s="14" t="s">
        <v>119</v>
      </c>
      <c r="C25" s="22" t="s">
        <v>20</v>
      </c>
      <c r="D25" s="23">
        <v>315</v>
      </c>
      <c r="E25" s="14" t="s">
        <v>120</v>
      </c>
    </row>
    <row r="26" spans="1:9" ht="28.5" customHeight="1" x14ac:dyDescent="0.3">
      <c r="A26" s="14" t="s">
        <v>58</v>
      </c>
      <c r="B26" s="14" t="s">
        <v>119</v>
      </c>
      <c r="C26" s="22" t="s">
        <v>59</v>
      </c>
      <c r="D26" s="23">
        <v>600</v>
      </c>
      <c r="E26" s="14" t="s">
        <v>120</v>
      </c>
    </row>
    <row r="27" spans="1:9" ht="28.5" customHeight="1" x14ac:dyDescent="0.3">
      <c r="A27" s="14" t="s">
        <v>5</v>
      </c>
      <c r="B27" s="14" t="s">
        <v>119</v>
      </c>
      <c r="C27" s="22" t="s">
        <v>68</v>
      </c>
      <c r="D27" s="23">
        <v>70</v>
      </c>
      <c r="E27" s="14" t="s">
        <v>120</v>
      </c>
    </row>
    <row r="28" spans="1:9" ht="28.5" customHeight="1" x14ac:dyDescent="0.3">
      <c r="A28" s="14" t="s">
        <v>5</v>
      </c>
      <c r="B28" s="14" t="s">
        <v>119</v>
      </c>
      <c r="C28" s="22" t="s">
        <v>75</v>
      </c>
      <c r="D28" s="23">
        <v>50</v>
      </c>
      <c r="E28" s="14" t="s">
        <v>120</v>
      </c>
    </row>
    <row r="29" spans="1:9" ht="28.5" customHeight="1" x14ac:dyDescent="0.3">
      <c r="A29" s="14" t="s">
        <v>5</v>
      </c>
      <c r="B29" s="14" t="s">
        <v>119</v>
      </c>
      <c r="C29" s="22" t="s">
        <v>76</v>
      </c>
      <c r="D29" s="23">
        <v>100</v>
      </c>
      <c r="E29" s="14" t="s">
        <v>120</v>
      </c>
    </row>
    <row r="30" spans="1:9" ht="28.5" customHeight="1" x14ac:dyDescent="0.3">
      <c r="A30" s="14" t="s">
        <v>5</v>
      </c>
      <c r="B30" s="14" t="s">
        <v>125</v>
      </c>
      <c r="C30" s="22" t="s">
        <v>126</v>
      </c>
      <c r="D30" s="23">
        <v>100</v>
      </c>
      <c r="E30" s="14" t="s">
        <v>124</v>
      </c>
    </row>
    <row r="31" spans="1:9" ht="28.5" customHeight="1" x14ac:dyDescent="0.3">
      <c r="A31" s="14" t="s">
        <v>5</v>
      </c>
      <c r="B31" s="14" t="s">
        <v>125</v>
      </c>
      <c r="C31" s="22" t="s">
        <v>127</v>
      </c>
      <c r="D31" s="23">
        <v>150</v>
      </c>
      <c r="E31" s="14" t="s">
        <v>124</v>
      </c>
    </row>
    <row r="32" spans="1:9" ht="28.5" customHeight="1" x14ac:dyDescent="0.3">
      <c r="A32" s="14" t="s">
        <v>145</v>
      </c>
      <c r="B32" s="14" t="s">
        <v>146</v>
      </c>
      <c r="C32" s="22" t="s">
        <v>147</v>
      </c>
      <c r="D32" s="23">
        <v>780</v>
      </c>
      <c r="E32" s="14" t="s">
        <v>144</v>
      </c>
    </row>
    <row r="33" spans="1:6" ht="28.5" customHeight="1" x14ac:dyDescent="0.3">
      <c r="A33" s="14" t="s">
        <v>5</v>
      </c>
      <c r="B33" s="14" t="s">
        <v>148</v>
      </c>
      <c r="C33" s="22" t="s">
        <v>150</v>
      </c>
      <c r="D33" s="23">
        <v>100</v>
      </c>
      <c r="E33" s="14" t="s">
        <v>149</v>
      </c>
    </row>
    <row r="34" spans="1:6" ht="28.5" customHeight="1" x14ac:dyDescent="0.3">
      <c r="A34" s="14" t="s">
        <v>5</v>
      </c>
      <c r="B34" s="14" t="s">
        <v>188</v>
      </c>
      <c r="C34" s="24" t="s">
        <v>154</v>
      </c>
      <c r="D34" s="41">
        <v>240</v>
      </c>
      <c r="E34" s="14" t="s">
        <v>153</v>
      </c>
      <c r="F34" s="40" t="s">
        <v>276</v>
      </c>
    </row>
    <row r="35" spans="1:6" ht="28.5" customHeight="1" x14ac:dyDescent="0.3">
      <c r="A35" s="14" t="s">
        <v>5</v>
      </c>
      <c r="B35" s="14" t="s">
        <v>188</v>
      </c>
      <c r="C35" s="24" t="s">
        <v>155</v>
      </c>
      <c r="D35" s="41">
        <v>250</v>
      </c>
      <c r="E35" s="14" t="s">
        <v>153</v>
      </c>
      <c r="F35" s="40" t="s">
        <v>276</v>
      </c>
    </row>
    <row r="36" spans="1:6" ht="28.5" customHeight="1" x14ac:dyDescent="0.3">
      <c r="A36" s="14" t="s">
        <v>5</v>
      </c>
      <c r="B36" s="14" t="s">
        <v>188</v>
      </c>
      <c r="C36" s="24" t="s">
        <v>156</v>
      </c>
      <c r="D36" s="41">
        <v>200</v>
      </c>
      <c r="E36" s="14" t="s">
        <v>153</v>
      </c>
      <c r="F36" s="40" t="s">
        <v>276</v>
      </c>
    </row>
    <row r="37" spans="1:6" ht="28.5" customHeight="1" x14ac:dyDescent="0.3">
      <c r="A37" s="14" t="s">
        <v>5</v>
      </c>
      <c r="B37" s="14" t="s">
        <v>188</v>
      </c>
      <c r="C37" s="24" t="s">
        <v>157</v>
      </c>
      <c r="D37" s="41">
        <v>500</v>
      </c>
      <c r="E37" s="14" t="s">
        <v>153</v>
      </c>
      <c r="F37" s="40" t="s">
        <v>276</v>
      </c>
    </row>
    <row r="38" spans="1:6" ht="28.5" customHeight="1" x14ac:dyDescent="0.3">
      <c r="A38" s="14" t="s">
        <v>5</v>
      </c>
      <c r="B38" s="14" t="s">
        <v>188</v>
      </c>
      <c r="C38" s="24" t="s">
        <v>158</v>
      </c>
      <c r="D38" s="25">
        <v>300</v>
      </c>
      <c r="E38" s="14" t="s">
        <v>153</v>
      </c>
      <c r="F38" s="40" t="s">
        <v>278</v>
      </c>
    </row>
    <row r="39" spans="1:6" ht="28.5" customHeight="1" x14ac:dyDescent="0.3">
      <c r="A39" s="14" t="s">
        <v>5</v>
      </c>
      <c r="B39" s="14" t="s">
        <v>188</v>
      </c>
      <c r="C39" s="24" t="s">
        <v>190</v>
      </c>
      <c r="D39" s="28">
        <v>1000</v>
      </c>
      <c r="E39" s="14" t="s">
        <v>153</v>
      </c>
      <c r="F39" s="40" t="s">
        <v>278</v>
      </c>
    </row>
    <row r="40" spans="1:6" ht="28.5" customHeight="1" x14ac:dyDescent="0.3">
      <c r="A40" s="14" t="s">
        <v>5</v>
      </c>
      <c r="B40" s="14" t="s">
        <v>242</v>
      </c>
      <c r="C40" s="24" t="s">
        <v>240</v>
      </c>
      <c r="D40" s="25">
        <v>100</v>
      </c>
      <c r="E40" s="14" t="s">
        <v>239</v>
      </c>
      <c r="F40" s="40" t="s">
        <v>278</v>
      </c>
    </row>
    <row r="41" spans="1:6" ht="28.5" customHeight="1" x14ac:dyDescent="0.3">
      <c r="A41" s="14" t="s">
        <v>5</v>
      </c>
      <c r="B41" s="14" t="s">
        <v>242</v>
      </c>
      <c r="C41" s="24" t="s">
        <v>241</v>
      </c>
      <c r="D41" s="41">
        <v>200</v>
      </c>
      <c r="E41" s="14" t="s">
        <v>239</v>
      </c>
      <c r="F41" s="40" t="s">
        <v>276</v>
      </c>
    </row>
    <row r="42" spans="1:6" s="10" customFormat="1" ht="28.5" customHeight="1" x14ac:dyDescent="0.3">
      <c r="A42" s="19" t="s">
        <v>225</v>
      </c>
      <c r="B42" s="19" t="s">
        <v>3</v>
      </c>
      <c r="C42" s="20" t="str">
        <f>COUNTIFS(A43:A388,A43)&amp;"건"</f>
        <v>7건</v>
      </c>
      <c r="D42" s="21">
        <f>SUM(D43:D49)</f>
        <v>3650</v>
      </c>
      <c r="E42" s="19"/>
    </row>
    <row r="43" spans="1:6" ht="28.5" customHeight="1" x14ac:dyDescent="0.3">
      <c r="A43" s="14" t="s">
        <v>6</v>
      </c>
      <c r="B43" s="14" t="s">
        <v>119</v>
      </c>
      <c r="C43" s="22" t="s">
        <v>21</v>
      </c>
      <c r="D43" s="23">
        <v>500</v>
      </c>
      <c r="E43" s="14" t="s">
        <v>120</v>
      </c>
    </row>
    <row r="44" spans="1:6" ht="28.5" customHeight="1" x14ac:dyDescent="0.3">
      <c r="A44" s="14" t="s">
        <v>128</v>
      </c>
      <c r="B44" s="14" t="s">
        <v>125</v>
      </c>
      <c r="C44" s="22" t="s">
        <v>129</v>
      </c>
      <c r="D44" s="23">
        <v>1000</v>
      </c>
      <c r="E44" s="14" t="s">
        <v>124</v>
      </c>
    </row>
    <row r="45" spans="1:6" ht="28.5" customHeight="1" x14ac:dyDescent="0.3">
      <c r="A45" s="14" t="s">
        <v>6</v>
      </c>
      <c r="B45" s="14" t="s">
        <v>188</v>
      </c>
      <c r="C45" s="24" t="s">
        <v>159</v>
      </c>
      <c r="D45" s="41">
        <v>300</v>
      </c>
      <c r="E45" s="14" t="s">
        <v>153</v>
      </c>
      <c r="F45" s="40" t="s">
        <v>276</v>
      </c>
    </row>
    <row r="46" spans="1:6" ht="28.5" customHeight="1" x14ac:dyDescent="0.3">
      <c r="A46" s="14" t="s">
        <v>6</v>
      </c>
      <c r="B46" s="14" t="s">
        <v>188</v>
      </c>
      <c r="C46" s="24" t="s">
        <v>191</v>
      </c>
      <c r="D46" s="41">
        <v>500</v>
      </c>
      <c r="E46" s="14" t="s">
        <v>153</v>
      </c>
      <c r="F46" s="40" t="s">
        <v>276</v>
      </c>
    </row>
    <row r="47" spans="1:6" ht="28.5" customHeight="1" x14ac:dyDescent="0.3">
      <c r="A47" s="14" t="s">
        <v>6</v>
      </c>
      <c r="B47" s="14" t="s">
        <v>188</v>
      </c>
      <c r="C47" s="24" t="s">
        <v>160</v>
      </c>
      <c r="D47" s="25">
        <v>300</v>
      </c>
      <c r="E47" s="14" t="s">
        <v>153</v>
      </c>
      <c r="F47" s="40" t="s">
        <v>278</v>
      </c>
    </row>
    <row r="48" spans="1:6" ht="28.5" customHeight="1" x14ac:dyDescent="0.3">
      <c r="A48" s="14" t="s">
        <v>6</v>
      </c>
      <c r="B48" s="14" t="s">
        <v>188</v>
      </c>
      <c r="C48" s="24" t="s">
        <v>192</v>
      </c>
      <c r="D48" s="42">
        <v>1000</v>
      </c>
      <c r="E48" s="14" t="s">
        <v>153</v>
      </c>
      <c r="F48" s="40" t="s">
        <v>276</v>
      </c>
    </row>
    <row r="49" spans="1:6" ht="28.5" customHeight="1" x14ac:dyDescent="0.3">
      <c r="A49" s="14" t="s">
        <v>6</v>
      </c>
      <c r="B49" s="14" t="s">
        <v>258</v>
      </c>
      <c r="C49" s="26" t="s">
        <v>259</v>
      </c>
      <c r="D49" s="43">
        <v>50</v>
      </c>
      <c r="E49" s="14" t="s">
        <v>257</v>
      </c>
      <c r="F49" s="40" t="s">
        <v>276</v>
      </c>
    </row>
    <row r="50" spans="1:6" s="10" customFormat="1" ht="28.5" customHeight="1" x14ac:dyDescent="0.3">
      <c r="A50" s="19" t="s">
        <v>226</v>
      </c>
      <c r="B50" s="19" t="s">
        <v>3</v>
      </c>
      <c r="C50" s="20" t="str">
        <f>COUNTIFS(A51:A390,A51)&amp;"건"</f>
        <v>5건</v>
      </c>
      <c r="D50" s="21">
        <f>SUM(D51:D55)</f>
        <v>4525</v>
      </c>
      <c r="E50" s="19"/>
    </row>
    <row r="51" spans="1:6" ht="28.5" customHeight="1" x14ac:dyDescent="0.3">
      <c r="A51" s="14" t="s">
        <v>130</v>
      </c>
      <c r="B51" s="14" t="s">
        <v>125</v>
      </c>
      <c r="C51" s="22" t="s">
        <v>131</v>
      </c>
      <c r="D51" s="23">
        <v>1000</v>
      </c>
      <c r="E51" s="16" t="s">
        <v>124</v>
      </c>
    </row>
    <row r="52" spans="1:6" ht="28.5" customHeight="1" x14ac:dyDescent="0.3">
      <c r="A52" s="14" t="s">
        <v>130</v>
      </c>
      <c r="B52" s="14" t="s">
        <v>188</v>
      </c>
      <c r="C52" s="24" t="s">
        <v>161</v>
      </c>
      <c r="D52" s="25">
        <v>500</v>
      </c>
      <c r="E52" s="14" t="s">
        <v>153</v>
      </c>
      <c r="F52" s="40" t="s">
        <v>277</v>
      </c>
    </row>
    <row r="53" spans="1:6" ht="28.5" customHeight="1" x14ac:dyDescent="0.3">
      <c r="A53" s="14" t="s">
        <v>130</v>
      </c>
      <c r="B53" s="14" t="s">
        <v>188</v>
      </c>
      <c r="C53" s="24" t="s">
        <v>162</v>
      </c>
      <c r="D53" s="42">
        <v>1000</v>
      </c>
      <c r="E53" s="14" t="s">
        <v>153</v>
      </c>
      <c r="F53" s="40" t="s">
        <v>276</v>
      </c>
    </row>
    <row r="54" spans="1:6" ht="28.5" customHeight="1" x14ac:dyDescent="0.3">
      <c r="A54" s="14" t="s">
        <v>130</v>
      </c>
      <c r="B54" s="14" t="s">
        <v>188</v>
      </c>
      <c r="C54" s="24" t="s">
        <v>193</v>
      </c>
      <c r="D54" s="42">
        <v>2000</v>
      </c>
      <c r="E54" s="14" t="s">
        <v>153</v>
      </c>
      <c r="F54" s="40" t="s">
        <v>276</v>
      </c>
    </row>
    <row r="55" spans="1:6" ht="28.5" customHeight="1" x14ac:dyDescent="0.3">
      <c r="A55" s="14" t="s">
        <v>130</v>
      </c>
      <c r="B55" s="14" t="s">
        <v>258</v>
      </c>
      <c r="C55" s="26" t="s">
        <v>260</v>
      </c>
      <c r="D55" s="43">
        <v>25</v>
      </c>
      <c r="E55" s="14" t="s">
        <v>257</v>
      </c>
      <c r="F55" s="40" t="s">
        <v>276</v>
      </c>
    </row>
    <row r="56" spans="1:6" s="10" customFormat="1" ht="28.5" customHeight="1" x14ac:dyDescent="0.3">
      <c r="A56" s="19" t="s">
        <v>227</v>
      </c>
      <c r="B56" s="19" t="s">
        <v>3</v>
      </c>
      <c r="C56" s="20" t="str">
        <f>COUNTIFS(A57:A394,A57)&amp;"건"</f>
        <v>6건</v>
      </c>
      <c r="D56" s="21">
        <f>SUM(D57:D62)</f>
        <v>3770</v>
      </c>
      <c r="E56" s="19"/>
    </row>
    <row r="57" spans="1:6" ht="28.5" customHeight="1" x14ac:dyDescent="0.3">
      <c r="A57" s="14" t="s">
        <v>7</v>
      </c>
      <c r="B57" s="14" t="s">
        <v>119</v>
      </c>
      <c r="C57" s="22" t="s">
        <v>32</v>
      </c>
      <c r="D57" s="23">
        <v>50</v>
      </c>
      <c r="E57" s="14" t="s">
        <v>120</v>
      </c>
    </row>
    <row r="58" spans="1:6" ht="28.5" customHeight="1" x14ac:dyDescent="0.3">
      <c r="A58" s="14" t="s">
        <v>7</v>
      </c>
      <c r="B58" s="14" t="s">
        <v>119</v>
      </c>
      <c r="C58" s="22" t="s">
        <v>33</v>
      </c>
      <c r="D58" s="23">
        <v>1500</v>
      </c>
      <c r="E58" s="14" t="s">
        <v>120</v>
      </c>
    </row>
    <row r="59" spans="1:6" ht="28.5" customHeight="1" x14ac:dyDescent="0.3">
      <c r="A59" s="14" t="s">
        <v>7</v>
      </c>
      <c r="B59" s="14" t="s">
        <v>119</v>
      </c>
      <c r="C59" s="22" t="s">
        <v>34</v>
      </c>
      <c r="D59" s="23">
        <v>320</v>
      </c>
      <c r="E59" s="14" t="s">
        <v>120</v>
      </c>
    </row>
    <row r="60" spans="1:6" ht="28.5" customHeight="1" x14ac:dyDescent="0.3">
      <c r="A60" s="14" t="s">
        <v>7</v>
      </c>
      <c r="B60" s="14" t="s">
        <v>188</v>
      </c>
      <c r="C60" s="24" t="s">
        <v>194</v>
      </c>
      <c r="D60" s="41">
        <v>200</v>
      </c>
      <c r="E60" s="14" t="s">
        <v>153</v>
      </c>
      <c r="F60" s="40" t="s">
        <v>276</v>
      </c>
    </row>
    <row r="61" spans="1:6" ht="28.5" customHeight="1" x14ac:dyDescent="0.3">
      <c r="A61" s="14" t="s">
        <v>7</v>
      </c>
      <c r="B61" s="14" t="s">
        <v>188</v>
      </c>
      <c r="C61" s="24" t="s">
        <v>163</v>
      </c>
      <c r="D61" s="25">
        <v>750</v>
      </c>
      <c r="E61" s="14" t="s">
        <v>153</v>
      </c>
      <c r="F61" s="40" t="s">
        <v>278</v>
      </c>
    </row>
    <row r="62" spans="1:6" ht="28.5" customHeight="1" x14ac:dyDescent="0.3">
      <c r="A62" s="14" t="s">
        <v>7</v>
      </c>
      <c r="B62" s="14" t="s">
        <v>188</v>
      </c>
      <c r="C62" s="24" t="s">
        <v>164</v>
      </c>
      <c r="D62" s="25">
        <v>950</v>
      </c>
      <c r="E62" s="14" t="s">
        <v>153</v>
      </c>
      <c r="F62" s="40" t="s">
        <v>278</v>
      </c>
    </row>
    <row r="63" spans="1:6" s="10" customFormat="1" ht="28.5" customHeight="1" x14ac:dyDescent="0.3">
      <c r="A63" s="19" t="s">
        <v>228</v>
      </c>
      <c r="B63" s="19" t="s">
        <v>3</v>
      </c>
      <c r="C63" s="20" t="str">
        <f>COUNTIFS(A64:A398,A64)&amp;"건"</f>
        <v>10건</v>
      </c>
      <c r="D63" s="21">
        <f>SUM(D64:D73)</f>
        <v>4971</v>
      </c>
      <c r="E63" s="19"/>
    </row>
    <row r="64" spans="1:6" ht="28.5" customHeight="1" x14ac:dyDescent="0.3">
      <c r="A64" s="14" t="s">
        <v>14</v>
      </c>
      <c r="B64" s="14" t="s">
        <v>119</v>
      </c>
      <c r="C64" s="22" t="s">
        <v>22</v>
      </c>
      <c r="D64" s="23">
        <v>210</v>
      </c>
      <c r="E64" s="14" t="s">
        <v>120</v>
      </c>
    </row>
    <row r="65" spans="1:6" ht="28.5" customHeight="1" x14ac:dyDescent="0.3">
      <c r="A65" s="14" t="s">
        <v>14</v>
      </c>
      <c r="B65" s="14" t="s">
        <v>119</v>
      </c>
      <c r="C65" s="22" t="s">
        <v>35</v>
      </c>
      <c r="D65" s="23">
        <v>700</v>
      </c>
      <c r="E65" s="14" t="s">
        <v>120</v>
      </c>
    </row>
    <row r="66" spans="1:6" ht="28.5" customHeight="1" x14ac:dyDescent="0.3">
      <c r="A66" s="14" t="s">
        <v>14</v>
      </c>
      <c r="B66" s="14" t="s">
        <v>119</v>
      </c>
      <c r="C66" s="22" t="s">
        <v>36</v>
      </c>
      <c r="D66" s="23">
        <v>350</v>
      </c>
      <c r="E66" s="14" t="s">
        <v>120</v>
      </c>
    </row>
    <row r="67" spans="1:6" ht="28.5" customHeight="1" x14ac:dyDescent="0.3">
      <c r="A67" s="14" t="s">
        <v>14</v>
      </c>
      <c r="B67" s="14" t="s">
        <v>119</v>
      </c>
      <c r="C67" s="22" t="s">
        <v>60</v>
      </c>
      <c r="D67" s="23">
        <v>200</v>
      </c>
      <c r="E67" s="14" t="s">
        <v>120</v>
      </c>
    </row>
    <row r="68" spans="1:6" ht="28.5" customHeight="1" x14ac:dyDescent="0.3">
      <c r="A68" s="14" t="s">
        <v>14</v>
      </c>
      <c r="B68" s="14" t="s">
        <v>188</v>
      </c>
      <c r="C68" s="24" t="s">
        <v>165</v>
      </c>
      <c r="D68" s="41">
        <v>120</v>
      </c>
      <c r="E68" s="14" t="s">
        <v>153</v>
      </c>
      <c r="F68" s="40" t="s">
        <v>276</v>
      </c>
    </row>
    <row r="69" spans="1:6" ht="28.5" customHeight="1" x14ac:dyDescent="0.3">
      <c r="A69" s="14" t="s">
        <v>14</v>
      </c>
      <c r="B69" s="14" t="s">
        <v>188</v>
      </c>
      <c r="C69" s="24" t="s">
        <v>166</v>
      </c>
      <c r="D69" s="42">
        <v>1500</v>
      </c>
      <c r="E69" s="14" t="s">
        <v>153</v>
      </c>
      <c r="F69" s="40" t="s">
        <v>276</v>
      </c>
    </row>
    <row r="70" spans="1:6" ht="28.5" customHeight="1" x14ac:dyDescent="0.3">
      <c r="A70" s="14" t="s">
        <v>14</v>
      </c>
      <c r="B70" s="14" t="s">
        <v>188</v>
      </c>
      <c r="C70" s="24" t="s">
        <v>167</v>
      </c>
      <c r="D70" s="41">
        <v>800</v>
      </c>
      <c r="E70" s="14" t="s">
        <v>153</v>
      </c>
      <c r="F70" s="40" t="s">
        <v>276</v>
      </c>
    </row>
    <row r="71" spans="1:6" ht="28.5" customHeight="1" x14ac:dyDescent="0.3">
      <c r="A71" s="14" t="s">
        <v>14</v>
      </c>
      <c r="B71" s="14" t="s">
        <v>188</v>
      </c>
      <c r="C71" s="24" t="s">
        <v>168</v>
      </c>
      <c r="D71" s="41">
        <v>500</v>
      </c>
      <c r="E71" s="14" t="s">
        <v>153</v>
      </c>
      <c r="F71" s="40" t="s">
        <v>276</v>
      </c>
    </row>
    <row r="72" spans="1:6" ht="28.5" customHeight="1" x14ac:dyDescent="0.3">
      <c r="A72" s="14" t="s">
        <v>14</v>
      </c>
      <c r="B72" s="14" t="s">
        <v>242</v>
      </c>
      <c r="C72" s="26" t="s">
        <v>243</v>
      </c>
      <c r="D72" s="44">
        <v>541</v>
      </c>
      <c r="E72" s="14" t="s">
        <v>239</v>
      </c>
      <c r="F72" s="40" t="s">
        <v>276</v>
      </c>
    </row>
    <row r="73" spans="1:6" ht="28.5" customHeight="1" x14ac:dyDescent="0.3">
      <c r="A73" s="14" t="s">
        <v>14</v>
      </c>
      <c r="B73" s="14" t="s">
        <v>258</v>
      </c>
      <c r="C73" s="26" t="s">
        <v>275</v>
      </c>
      <c r="D73" s="44">
        <v>50</v>
      </c>
      <c r="E73" s="14" t="s">
        <v>257</v>
      </c>
      <c r="F73" s="40" t="s">
        <v>276</v>
      </c>
    </row>
    <row r="74" spans="1:6" s="10" customFormat="1" ht="28.5" customHeight="1" x14ac:dyDescent="0.3">
      <c r="A74" s="19" t="s">
        <v>229</v>
      </c>
      <c r="B74" s="19" t="s">
        <v>3</v>
      </c>
      <c r="C74" s="20" t="str">
        <f>COUNTIFS(A75:A403,A75)&amp;"건"</f>
        <v>44건</v>
      </c>
      <c r="D74" s="21">
        <f>SUM(D75:D118)</f>
        <v>5555</v>
      </c>
      <c r="E74" s="19"/>
    </row>
    <row r="75" spans="1:6" ht="28.5" customHeight="1" x14ac:dyDescent="0.3">
      <c r="A75" s="14" t="s">
        <v>15</v>
      </c>
      <c r="B75" s="14" t="s">
        <v>119</v>
      </c>
      <c r="C75" s="22" t="s">
        <v>23</v>
      </c>
      <c r="D75" s="23">
        <v>200</v>
      </c>
      <c r="E75" s="14" t="s">
        <v>120</v>
      </c>
    </row>
    <row r="76" spans="1:6" ht="28.5" customHeight="1" x14ac:dyDescent="0.3">
      <c r="A76" s="14" t="s">
        <v>15</v>
      </c>
      <c r="B76" s="14" t="s">
        <v>119</v>
      </c>
      <c r="C76" s="22" t="s">
        <v>65</v>
      </c>
      <c r="D76" s="23">
        <v>200</v>
      </c>
      <c r="E76" s="14" t="s">
        <v>120</v>
      </c>
    </row>
    <row r="77" spans="1:6" ht="28.5" customHeight="1" x14ac:dyDescent="0.3">
      <c r="A77" s="14" t="s">
        <v>15</v>
      </c>
      <c r="B77" s="14" t="s">
        <v>119</v>
      </c>
      <c r="C77" s="22" t="s">
        <v>66</v>
      </c>
      <c r="D77" s="23">
        <v>180</v>
      </c>
      <c r="E77" s="14" t="s">
        <v>120</v>
      </c>
    </row>
    <row r="78" spans="1:6" ht="28.5" customHeight="1" x14ac:dyDescent="0.3">
      <c r="A78" s="14" t="s">
        <v>15</v>
      </c>
      <c r="B78" s="14" t="s">
        <v>119</v>
      </c>
      <c r="C78" s="22" t="s">
        <v>71</v>
      </c>
      <c r="D78" s="23">
        <v>300</v>
      </c>
      <c r="E78" s="14" t="s">
        <v>120</v>
      </c>
    </row>
    <row r="79" spans="1:6" ht="28.5" customHeight="1" x14ac:dyDescent="0.3">
      <c r="A79" s="14" t="s">
        <v>15</v>
      </c>
      <c r="B79" s="14" t="s">
        <v>119</v>
      </c>
      <c r="C79" s="22" t="s">
        <v>72</v>
      </c>
      <c r="D79" s="23">
        <v>500</v>
      </c>
      <c r="E79" s="14" t="s">
        <v>120</v>
      </c>
    </row>
    <row r="80" spans="1:6" ht="28.5" customHeight="1" x14ac:dyDescent="0.3">
      <c r="A80" s="14" t="s">
        <v>15</v>
      </c>
      <c r="B80" s="14" t="s">
        <v>119</v>
      </c>
      <c r="C80" s="22" t="s">
        <v>73</v>
      </c>
      <c r="D80" s="23">
        <v>200</v>
      </c>
      <c r="E80" s="14" t="s">
        <v>120</v>
      </c>
    </row>
    <row r="81" spans="1:5" ht="28.5" customHeight="1" x14ac:dyDescent="0.3">
      <c r="A81" s="14" t="s">
        <v>15</v>
      </c>
      <c r="B81" s="14" t="s">
        <v>119</v>
      </c>
      <c r="C81" s="22" t="s">
        <v>74</v>
      </c>
      <c r="D81" s="23">
        <v>100</v>
      </c>
      <c r="E81" s="14" t="s">
        <v>120</v>
      </c>
    </row>
    <row r="82" spans="1:5" ht="28.5" customHeight="1" x14ac:dyDescent="0.3">
      <c r="A82" s="14" t="s">
        <v>15</v>
      </c>
      <c r="B82" s="14" t="s">
        <v>119</v>
      </c>
      <c r="C82" s="22" t="s">
        <v>103</v>
      </c>
      <c r="D82" s="23">
        <v>285</v>
      </c>
      <c r="E82" s="14" t="s">
        <v>120</v>
      </c>
    </row>
    <row r="83" spans="1:5" ht="28.5" customHeight="1" x14ac:dyDescent="0.3">
      <c r="A83" s="14" t="s">
        <v>15</v>
      </c>
      <c r="B83" s="14" t="s">
        <v>119</v>
      </c>
      <c r="C83" s="22" t="s">
        <v>77</v>
      </c>
      <c r="D83" s="23">
        <v>75</v>
      </c>
      <c r="E83" s="14" t="s">
        <v>120</v>
      </c>
    </row>
    <row r="84" spans="1:5" ht="28.5" customHeight="1" x14ac:dyDescent="0.3">
      <c r="A84" s="14" t="s">
        <v>15</v>
      </c>
      <c r="B84" s="14" t="s">
        <v>119</v>
      </c>
      <c r="C84" s="30" t="s">
        <v>78</v>
      </c>
      <c r="D84" s="23">
        <v>30</v>
      </c>
      <c r="E84" s="14" t="s">
        <v>120</v>
      </c>
    </row>
    <row r="85" spans="1:5" ht="28.5" customHeight="1" x14ac:dyDescent="0.3">
      <c r="A85" s="14" t="s">
        <v>15</v>
      </c>
      <c r="B85" s="14" t="s">
        <v>119</v>
      </c>
      <c r="C85" s="30" t="s">
        <v>90</v>
      </c>
      <c r="D85" s="23">
        <v>30</v>
      </c>
      <c r="E85" s="14" t="s">
        <v>120</v>
      </c>
    </row>
    <row r="86" spans="1:5" ht="28.5" customHeight="1" x14ac:dyDescent="0.3">
      <c r="A86" s="14" t="s">
        <v>15</v>
      </c>
      <c r="B86" s="14" t="s">
        <v>119</v>
      </c>
      <c r="C86" s="30" t="s">
        <v>91</v>
      </c>
      <c r="D86" s="23">
        <v>25</v>
      </c>
      <c r="E86" s="14" t="s">
        <v>120</v>
      </c>
    </row>
    <row r="87" spans="1:5" ht="28.5" customHeight="1" x14ac:dyDescent="0.3">
      <c r="A87" s="14" t="s">
        <v>15</v>
      </c>
      <c r="B87" s="14" t="s">
        <v>119</v>
      </c>
      <c r="C87" s="30" t="s">
        <v>92</v>
      </c>
      <c r="D87" s="23">
        <v>15</v>
      </c>
      <c r="E87" s="14" t="s">
        <v>120</v>
      </c>
    </row>
    <row r="88" spans="1:5" ht="28.5" customHeight="1" x14ac:dyDescent="0.3">
      <c r="A88" s="14" t="s">
        <v>15</v>
      </c>
      <c r="B88" s="14" t="s">
        <v>119</v>
      </c>
      <c r="C88" s="22" t="s">
        <v>79</v>
      </c>
      <c r="D88" s="23">
        <v>30</v>
      </c>
      <c r="E88" s="14" t="s">
        <v>120</v>
      </c>
    </row>
    <row r="89" spans="1:5" ht="28.5" customHeight="1" x14ac:dyDescent="0.3">
      <c r="A89" s="14" t="s">
        <v>15</v>
      </c>
      <c r="B89" s="14" t="s">
        <v>119</v>
      </c>
      <c r="C89" s="30" t="s">
        <v>80</v>
      </c>
      <c r="D89" s="23">
        <v>20</v>
      </c>
      <c r="E89" s="14" t="s">
        <v>120</v>
      </c>
    </row>
    <row r="90" spans="1:5" ht="28.5" customHeight="1" x14ac:dyDescent="0.3">
      <c r="A90" s="14" t="s">
        <v>15</v>
      </c>
      <c r="B90" s="14" t="s">
        <v>119</v>
      </c>
      <c r="C90" s="30" t="s">
        <v>93</v>
      </c>
      <c r="D90" s="23">
        <v>50</v>
      </c>
      <c r="E90" s="14" t="s">
        <v>120</v>
      </c>
    </row>
    <row r="91" spans="1:5" ht="28.5" customHeight="1" x14ac:dyDescent="0.3">
      <c r="A91" s="14" t="s">
        <v>15</v>
      </c>
      <c r="B91" s="14" t="s">
        <v>119</v>
      </c>
      <c r="C91" s="30" t="s">
        <v>94</v>
      </c>
      <c r="D91" s="23">
        <v>25</v>
      </c>
      <c r="E91" s="14" t="s">
        <v>120</v>
      </c>
    </row>
    <row r="92" spans="1:5" ht="28.5" customHeight="1" x14ac:dyDescent="0.3">
      <c r="A92" s="14" t="s">
        <v>15</v>
      </c>
      <c r="B92" s="14" t="s">
        <v>119</v>
      </c>
      <c r="C92" s="30" t="s">
        <v>95</v>
      </c>
      <c r="D92" s="23">
        <v>20</v>
      </c>
      <c r="E92" s="14" t="s">
        <v>120</v>
      </c>
    </row>
    <row r="93" spans="1:5" ht="28.5" customHeight="1" x14ac:dyDescent="0.3">
      <c r="A93" s="14" t="s">
        <v>15</v>
      </c>
      <c r="B93" s="14" t="s">
        <v>119</v>
      </c>
      <c r="C93" s="30" t="s">
        <v>96</v>
      </c>
      <c r="D93" s="23">
        <v>25</v>
      </c>
      <c r="E93" s="14" t="s">
        <v>120</v>
      </c>
    </row>
    <row r="94" spans="1:5" ht="28.5" customHeight="1" x14ac:dyDescent="0.3">
      <c r="A94" s="14" t="s">
        <v>15</v>
      </c>
      <c r="B94" s="14" t="s">
        <v>119</v>
      </c>
      <c r="C94" s="30" t="s">
        <v>81</v>
      </c>
      <c r="D94" s="23">
        <v>20</v>
      </c>
      <c r="E94" s="14" t="s">
        <v>120</v>
      </c>
    </row>
    <row r="95" spans="1:5" ht="28.5" customHeight="1" x14ac:dyDescent="0.3">
      <c r="A95" s="14" t="s">
        <v>15</v>
      </c>
      <c r="B95" s="14" t="s">
        <v>119</v>
      </c>
      <c r="C95" s="30" t="s">
        <v>82</v>
      </c>
      <c r="D95" s="23">
        <v>20</v>
      </c>
      <c r="E95" s="14" t="s">
        <v>120</v>
      </c>
    </row>
    <row r="96" spans="1:5" ht="28.5" customHeight="1" x14ac:dyDescent="0.3">
      <c r="A96" s="14" t="s">
        <v>15</v>
      </c>
      <c r="B96" s="14" t="s">
        <v>119</v>
      </c>
      <c r="C96" s="30" t="s">
        <v>83</v>
      </c>
      <c r="D96" s="23">
        <v>30</v>
      </c>
      <c r="E96" s="14" t="s">
        <v>120</v>
      </c>
    </row>
    <row r="97" spans="1:5" ht="28.5" customHeight="1" x14ac:dyDescent="0.3">
      <c r="A97" s="14" t="s">
        <v>15</v>
      </c>
      <c r="B97" s="14" t="s">
        <v>119</v>
      </c>
      <c r="C97" s="30" t="s">
        <v>84</v>
      </c>
      <c r="D97" s="23">
        <v>20</v>
      </c>
      <c r="E97" s="14" t="s">
        <v>120</v>
      </c>
    </row>
    <row r="98" spans="1:5" ht="28.5" customHeight="1" x14ac:dyDescent="0.3">
      <c r="A98" s="14" t="s">
        <v>15</v>
      </c>
      <c r="B98" s="14" t="s">
        <v>119</v>
      </c>
      <c r="C98" s="30" t="s">
        <v>85</v>
      </c>
      <c r="D98" s="23">
        <v>15</v>
      </c>
      <c r="E98" s="14" t="s">
        <v>120</v>
      </c>
    </row>
    <row r="99" spans="1:5" ht="28.5" customHeight="1" x14ac:dyDescent="0.3">
      <c r="A99" s="14" t="s">
        <v>15</v>
      </c>
      <c r="B99" s="14" t="s">
        <v>119</v>
      </c>
      <c r="C99" s="30" t="s">
        <v>97</v>
      </c>
      <c r="D99" s="23">
        <v>20</v>
      </c>
      <c r="E99" s="14" t="s">
        <v>120</v>
      </c>
    </row>
    <row r="100" spans="1:5" ht="28.5" customHeight="1" x14ac:dyDescent="0.3">
      <c r="A100" s="14" t="s">
        <v>15</v>
      </c>
      <c r="B100" s="14" t="s">
        <v>119</v>
      </c>
      <c r="C100" s="30" t="s">
        <v>86</v>
      </c>
      <c r="D100" s="23">
        <v>35</v>
      </c>
      <c r="E100" s="14" t="s">
        <v>120</v>
      </c>
    </row>
    <row r="101" spans="1:5" ht="28.5" customHeight="1" x14ac:dyDescent="0.3">
      <c r="A101" s="14" t="s">
        <v>15</v>
      </c>
      <c r="B101" s="14" t="s">
        <v>119</v>
      </c>
      <c r="C101" s="30" t="s">
        <v>87</v>
      </c>
      <c r="D101" s="23">
        <v>20</v>
      </c>
      <c r="E101" s="14" t="s">
        <v>120</v>
      </c>
    </row>
    <row r="102" spans="1:5" ht="28.5" customHeight="1" x14ac:dyDescent="0.3">
      <c r="A102" s="14" t="s">
        <v>15</v>
      </c>
      <c r="B102" s="14" t="s">
        <v>119</v>
      </c>
      <c r="C102" s="22" t="s">
        <v>88</v>
      </c>
      <c r="D102" s="23">
        <v>20</v>
      </c>
      <c r="E102" s="14" t="s">
        <v>120</v>
      </c>
    </row>
    <row r="103" spans="1:5" ht="28.5" customHeight="1" x14ac:dyDescent="0.3">
      <c r="A103" s="14" t="s">
        <v>15</v>
      </c>
      <c r="B103" s="14" t="s">
        <v>119</v>
      </c>
      <c r="C103" s="31" t="s">
        <v>98</v>
      </c>
      <c r="D103" s="32">
        <v>20</v>
      </c>
      <c r="E103" s="14" t="s">
        <v>120</v>
      </c>
    </row>
    <row r="104" spans="1:5" ht="28.5" customHeight="1" x14ac:dyDescent="0.3">
      <c r="A104" s="14" t="s">
        <v>15</v>
      </c>
      <c r="B104" s="14" t="s">
        <v>119</v>
      </c>
      <c r="C104" s="33" t="s">
        <v>89</v>
      </c>
      <c r="D104" s="32">
        <v>15</v>
      </c>
      <c r="E104" s="14" t="s">
        <v>120</v>
      </c>
    </row>
    <row r="105" spans="1:5" ht="28.5" customHeight="1" x14ac:dyDescent="0.3">
      <c r="A105" s="14" t="s">
        <v>15</v>
      </c>
      <c r="B105" s="14" t="s">
        <v>119</v>
      </c>
      <c r="C105" s="30" t="s">
        <v>99</v>
      </c>
      <c r="D105" s="23">
        <v>100</v>
      </c>
      <c r="E105" s="14" t="s">
        <v>120</v>
      </c>
    </row>
    <row r="106" spans="1:5" ht="28.5" customHeight="1" x14ac:dyDescent="0.3">
      <c r="A106" s="14" t="s">
        <v>15</v>
      </c>
      <c r="B106" s="14" t="s">
        <v>119</v>
      </c>
      <c r="C106" s="30" t="s">
        <v>100</v>
      </c>
      <c r="D106" s="23">
        <v>25</v>
      </c>
      <c r="E106" s="14" t="s">
        <v>120</v>
      </c>
    </row>
    <row r="107" spans="1:5" ht="28.5" customHeight="1" x14ac:dyDescent="0.3">
      <c r="A107" s="14" t="s">
        <v>15</v>
      </c>
      <c r="B107" s="14" t="s">
        <v>119</v>
      </c>
      <c r="C107" s="30" t="s">
        <v>107</v>
      </c>
      <c r="D107" s="23">
        <v>10</v>
      </c>
      <c r="E107" s="14" t="s">
        <v>120</v>
      </c>
    </row>
    <row r="108" spans="1:5" ht="28.5" customHeight="1" x14ac:dyDescent="0.3">
      <c r="A108" s="14" t="s">
        <v>15</v>
      </c>
      <c r="B108" s="14" t="s">
        <v>119</v>
      </c>
      <c r="C108" s="30" t="s">
        <v>108</v>
      </c>
      <c r="D108" s="23">
        <v>10</v>
      </c>
      <c r="E108" s="14" t="s">
        <v>120</v>
      </c>
    </row>
    <row r="109" spans="1:5" ht="28.5" customHeight="1" x14ac:dyDescent="0.3">
      <c r="A109" s="14" t="s">
        <v>15</v>
      </c>
      <c r="B109" s="14" t="s">
        <v>119</v>
      </c>
      <c r="C109" s="30" t="s">
        <v>109</v>
      </c>
      <c r="D109" s="23">
        <v>10</v>
      </c>
      <c r="E109" s="14" t="s">
        <v>120</v>
      </c>
    </row>
    <row r="110" spans="1:5" ht="28.5" customHeight="1" x14ac:dyDescent="0.3">
      <c r="A110" s="14" t="s">
        <v>15</v>
      </c>
      <c r="B110" s="14" t="s">
        <v>119</v>
      </c>
      <c r="C110" s="30" t="s">
        <v>110</v>
      </c>
      <c r="D110" s="23">
        <v>15</v>
      </c>
      <c r="E110" s="14" t="s">
        <v>120</v>
      </c>
    </row>
    <row r="111" spans="1:5" ht="28.5" customHeight="1" x14ac:dyDescent="0.3">
      <c r="A111" s="14" t="s">
        <v>15</v>
      </c>
      <c r="B111" s="14" t="s">
        <v>119</v>
      </c>
      <c r="C111" s="30" t="s">
        <v>111</v>
      </c>
      <c r="D111" s="23">
        <v>15</v>
      </c>
      <c r="E111" s="14" t="s">
        <v>120</v>
      </c>
    </row>
    <row r="112" spans="1:5" ht="28.5" customHeight="1" x14ac:dyDescent="0.3">
      <c r="A112" s="14" t="s">
        <v>15</v>
      </c>
      <c r="B112" s="14" t="s">
        <v>119</v>
      </c>
      <c r="C112" s="30" t="s">
        <v>112</v>
      </c>
      <c r="D112" s="23">
        <v>10</v>
      </c>
      <c r="E112" s="14" t="s">
        <v>120</v>
      </c>
    </row>
    <row r="113" spans="1:6" ht="28.5" customHeight="1" x14ac:dyDescent="0.3">
      <c r="A113" s="14" t="s">
        <v>15</v>
      </c>
      <c r="B113" s="14" t="s">
        <v>188</v>
      </c>
      <c r="C113" s="24" t="s">
        <v>169</v>
      </c>
      <c r="D113" s="41">
        <v>500</v>
      </c>
      <c r="E113" s="14" t="s">
        <v>153</v>
      </c>
      <c r="F113" s="40" t="s">
        <v>276</v>
      </c>
    </row>
    <row r="114" spans="1:6" ht="28.5" customHeight="1" x14ac:dyDescent="0.3">
      <c r="A114" s="14" t="s">
        <v>15</v>
      </c>
      <c r="B114" s="14" t="s">
        <v>188</v>
      </c>
      <c r="C114" s="24" t="s">
        <v>170</v>
      </c>
      <c r="D114" s="41">
        <v>500</v>
      </c>
      <c r="E114" s="14" t="s">
        <v>153</v>
      </c>
      <c r="F114" s="40" t="s">
        <v>276</v>
      </c>
    </row>
    <row r="115" spans="1:6" ht="28.5" customHeight="1" x14ac:dyDescent="0.3">
      <c r="A115" s="14" t="s">
        <v>15</v>
      </c>
      <c r="B115" s="14" t="s">
        <v>188</v>
      </c>
      <c r="C115" s="24" t="s">
        <v>195</v>
      </c>
      <c r="D115" s="42">
        <v>1000</v>
      </c>
      <c r="E115" s="14" t="s">
        <v>153</v>
      </c>
      <c r="F115" s="40" t="s">
        <v>276</v>
      </c>
    </row>
    <row r="116" spans="1:6" ht="28.5" customHeight="1" x14ac:dyDescent="0.3">
      <c r="A116" s="14" t="s">
        <v>15</v>
      </c>
      <c r="B116" s="14" t="s">
        <v>188</v>
      </c>
      <c r="C116" s="24" t="s">
        <v>196</v>
      </c>
      <c r="D116" s="41">
        <v>500</v>
      </c>
      <c r="E116" s="14" t="s">
        <v>153</v>
      </c>
      <c r="F116" s="40" t="s">
        <v>276</v>
      </c>
    </row>
    <row r="117" spans="1:6" ht="28.5" customHeight="1" x14ac:dyDescent="0.3">
      <c r="A117" s="14" t="s">
        <v>15</v>
      </c>
      <c r="B117" s="14" t="s">
        <v>258</v>
      </c>
      <c r="C117" s="26" t="s">
        <v>261</v>
      </c>
      <c r="D117" s="29">
        <v>150</v>
      </c>
      <c r="E117" s="14" t="s">
        <v>257</v>
      </c>
      <c r="F117" s="40" t="s">
        <v>277</v>
      </c>
    </row>
    <row r="118" spans="1:6" ht="28.5" customHeight="1" x14ac:dyDescent="0.3">
      <c r="A118" s="14" t="s">
        <v>15</v>
      </c>
      <c r="B118" s="14" t="s">
        <v>258</v>
      </c>
      <c r="C118" s="26" t="s">
        <v>262</v>
      </c>
      <c r="D118" s="29">
        <v>165</v>
      </c>
      <c r="E118" s="14" t="s">
        <v>257</v>
      </c>
      <c r="F118" s="40" t="s">
        <v>277</v>
      </c>
    </row>
    <row r="119" spans="1:6" s="10" customFormat="1" ht="28.5" customHeight="1" x14ac:dyDescent="0.3">
      <c r="A119" s="19" t="s">
        <v>230</v>
      </c>
      <c r="B119" s="19" t="s">
        <v>3</v>
      </c>
      <c r="C119" s="20" t="str">
        <f>COUNTIFS(A120:A442,A120)&amp;"건"</f>
        <v>10건</v>
      </c>
      <c r="D119" s="21">
        <f>SUM(D120:D129)</f>
        <v>5320</v>
      </c>
      <c r="E119" s="19"/>
    </row>
    <row r="120" spans="1:6" ht="28.5" customHeight="1" x14ac:dyDescent="0.3">
      <c r="A120" s="14" t="s">
        <v>16</v>
      </c>
      <c r="B120" s="14" t="s">
        <v>119</v>
      </c>
      <c r="C120" s="22" t="s">
        <v>37</v>
      </c>
      <c r="D120" s="23">
        <v>200</v>
      </c>
      <c r="E120" s="14" t="s">
        <v>120</v>
      </c>
    </row>
    <row r="121" spans="1:6" ht="28.5" customHeight="1" x14ac:dyDescent="0.3">
      <c r="A121" s="14" t="s">
        <v>16</v>
      </c>
      <c r="B121" s="14" t="s">
        <v>119</v>
      </c>
      <c r="C121" s="22" t="s">
        <v>38</v>
      </c>
      <c r="D121" s="23">
        <v>20</v>
      </c>
      <c r="E121" s="14" t="s">
        <v>120</v>
      </c>
    </row>
    <row r="122" spans="1:6" ht="28.5" customHeight="1" x14ac:dyDescent="0.3">
      <c r="A122" s="14" t="s">
        <v>16</v>
      </c>
      <c r="B122" s="14" t="s">
        <v>119</v>
      </c>
      <c r="C122" s="22" t="s">
        <v>61</v>
      </c>
      <c r="D122" s="23">
        <v>800</v>
      </c>
      <c r="E122" s="14" t="s">
        <v>120</v>
      </c>
    </row>
    <row r="123" spans="1:6" ht="28.5" customHeight="1" x14ac:dyDescent="0.3">
      <c r="A123" s="14" t="s">
        <v>16</v>
      </c>
      <c r="B123" s="14" t="s">
        <v>119</v>
      </c>
      <c r="C123" s="22" t="s">
        <v>39</v>
      </c>
      <c r="D123" s="23">
        <v>700</v>
      </c>
      <c r="E123" s="14" t="s">
        <v>120</v>
      </c>
    </row>
    <row r="124" spans="1:6" ht="28.5" customHeight="1" x14ac:dyDescent="0.3">
      <c r="A124" s="14" t="s">
        <v>16</v>
      </c>
      <c r="B124" s="14" t="s">
        <v>125</v>
      </c>
      <c r="C124" s="22" t="s">
        <v>132</v>
      </c>
      <c r="D124" s="23">
        <v>1200</v>
      </c>
      <c r="E124" s="14" t="s">
        <v>124</v>
      </c>
    </row>
    <row r="125" spans="1:6" ht="28.5" customHeight="1" x14ac:dyDescent="0.3">
      <c r="A125" s="14" t="s">
        <v>16</v>
      </c>
      <c r="B125" s="14">
        <v>4.22</v>
      </c>
      <c r="C125" s="22" t="s">
        <v>133</v>
      </c>
      <c r="D125" s="23">
        <v>400</v>
      </c>
      <c r="E125" s="14" t="s">
        <v>124</v>
      </c>
    </row>
    <row r="126" spans="1:6" ht="28.5" customHeight="1" x14ac:dyDescent="0.3">
      <c r="A126" s="14" t="s">
        <v>16</v>
      </c>
      <c r="B126" s="14" t="s">
        <v>188</v>
      </c>
      <c r="C126" s="24" t="s">
        <v>171</v>
      </c>
      <c r="D126" s="41">
        <v>500</v>
      </c>
      <c r="E126" s="14" t="s">
        <v>153</v>
      </c>
      <c r="F126" s="40" t="s">
        <v>276</v>
      </c>
    </row>
    <row r="127" spans="1:6" ht="28.5" customHeight="1" x14ac:dyDescent="0.3">
      <c r="A127" s="14" t="s">
        <v>16</v>
      </c>
      <c r="B127" s="14" t="s">
        <v>188</v>
      </c>
      <c r="C127" s="24" t="s">
        <v>197</v>
      </c>
      <c r="D127" s="41">
        <v>600</v>
      </c>
      <c r="E127" s="14" t="s">
        <v>153</v>
      </c>
      <c r="F127" s="40" t="s">
        <v>276</v>
      </c>
    </row>
    <row r="128" spans="1:6" ht="28.5" customHeight="1" x14ac:dyDescent="0.3">
      <c r="A128" s="14" t="s">
        <v>16</v>
      </c>
      <c r="B128" s="14" t="s">
        <v>188</v>
      </c>
      <c r="C128" s="24" t="s">
        <v>198</v>
      </c>
      <c r="D128" s="41">
        <v>350</v>
      </c>
      <c r="E128" s="14" t="s">
        <v>153</v>
      </c>
      <c r="F128" s="40" t="s">
        <v>276</v>
      </c>
    </row>
    <row r="129" spans="1:6" ht="28.5" customHeight="1" x14ac:dyDescent="0.3">
      <c r="A129" s="14" t="s">
        <v>16</v>
      </c>
      <c r="B129" s="14" t="s">
        <v>188</v>
      </c>
      <c r="C129" s="24" t="s">
        <v>199</v>
      </c>
      <c r="D129" s="41">
        <v>550</v>
      </c>
      <c r="E129" s="14" t="s">
        <v>153</v>
      </c>
      <c r="F129" s="40" t="s">
        <v>276</v>
      </c>
    </row>
    <row r="130" spans="1:6" s="10" customFormat="1" ht="28.5" customHeight="1" x14ac:dyDescent="0.3">
      <c r="A130" s="19" t="s">
        <v>231</v>
      </c>
      <c r="B130" s="19" t="s">
        <v>3</v>
      </c>
      <c r="C130" s="20" t="str">
        <f>COUNTIFS(A131:A447,A131)&amp;"건"</f>
        <v>27건</v>
      </c>
      <c r="D130" s="21">
        <f>SUM(D131:D157)</f>
        <v>6378</v>
      </c>
      <c r="E130" s="19"/>
    </row>
    <row r="131" spans="1:6" ht="28.5" customHeight="1" x14ac:dyDescent="0.3">
      <c r="A131" s="14" t="s">
        <v>8</v>
      </c>
      <c r="B131" s="14" t="s">
        <v>119</v>
      </c>
      <c r="C131" s="22" t="s">
        <v>48</v>
      </c>
      <c r="D131" s="23">
        <v>150</v>
      </c>
      <c r="E131" s="14" t="s">
        <v>120</v>
      </c>
    </row>
    <row r="132" spans="1:6" ht="28.5" customHeight="1" x14ac:dyDescent="0.3">
      <c r="A132" s="14" t="s">
        <v>8</v>
      </c>
      <c r="B132" s="14" t="s">
        <v>119</v>
      </c>
      <c r="C132" s="33" t="s">
        <v>101</v>
      </c>
      <c r="D132" s="32">
        <v>150</v>
      </c>
      <c r="E132" s="14" t="s">
        <v>120</v>
      </c>
    </row>
    <row r="133" spans="1:6" ht="28.5" customHeight="1" x14ac:dyDescent="0.3">
      <c r="A133" s="14" t="s">
        <v>8</v>
      </c>
      <c r="B133" s="14" t="s">
        <v>119</v>
      </c>
      <c r="C133" s="33" t="s">
        <v>113</v>
      </c>
      <c r="D133" s="32">
        <v>125</v>
      </c>
      <c r="E133" s="14" t="s">
        <v>120</v>
      </c>
    </row>
    <row r="134" spans="1:6" ht="28.5" customHeight="1" x14ac:dyDescent="0.3">
      <c r="A134" s="14" t="s">
        <v>8</v>
      </c>
      <c r="B134" s="14" t="s">
        <v>119</v>
      </c>
      <c r="C134" s="22" t="s">
        <v>49</v>
      </c>
      <c r="D134" s="23">
        <v>300</v>
      </c>
      <c r="E134" s="14" t="s">
        <v>120</v>
      </c>
    </row>
    <row r="135" spans="1:6" ht="28.5" customHeight="1" x14ac:dyDescent="0.3">
      <c r="A135" s="14" t="s">
        <v>8</v>
      </c>
      <c r="B135" s="14" t="s">
        <v>119</v>
      </c>
      <c r="C135" s="22" t="s">
        <v>50</v>
      </c>
      <c r="D135" s="23">
        <v>250</v>
      </c>
      <c r="E135" s="14" t="s">
        <v>120</v>
      </c>
    </row>
    <row r="136" spans="1:6" ht="28.5" customHeight="1" x14ac:dyDescent="0.3">
      <c r="A136" s="14" t="s">
        <v>8</v>
      </c>
      <c r="B136" s="14" t="s">
        <v>119</v>
      </c>
      <c r="C136" s="33" t="s">
        <v>51</v>
      </c>
      <c r="D136" s="32">
        <v>250</v>
      </c>
      <c r="E136" s="14" t="s">
        <v>120</v>
      </c>
    </row>
    <row r="137" spans="1:6" ht="28.5" customHeight="1" x14ac:dyDescent="0.3">
      <c r="A137" s="14" t="s">
        <v>8</v>
      </c>
      <c r="B137" s="14" t="s">
        <v>119</v>
      </c>
      <c r="C137" s="33" t="s">
        <v>52</v>
      </c>
      <c r="D137" s="32">
        <v>60</v>
      </c>
      <c r="E137" s="14" t="s">
        <v>120</v>
      </c>
    </row>
    <row r="138" spans="1:6" ht="28.5" customHeight="1" x14ac:dyDescent="0.3">
      <c r="A138" s="14" t="s">
        <v>8</v>
      </c>
      <c r="B138" s="14" t="s">
        <v>119</v>
      </c>
      <c r="C138" s="22" t="s">
        <v>53</v>
      </c>
      <c r="D138" s="23">
        <v>75</v>
      </c>
      <c r="E138" s="14" t="s">
        <v>120</v>
      </c>
    </row>
    <row r="139" spans="1:6" ht="28.5" customHeight="1" x14ac:dyDescent="0.3">
      <c r="A139" s="14" t="s">
        <v>8</v>
      </c>
      <c r="B139" s="14" t="s">
        <v>119</v>
      </c>
      <c r="C139" s="22" t="s">
        <v>54</v>
      </c>
      <c r="D139" s="23">
        <v>65</v>
      </c>
      <c r="E139" s="14" t="s">
        <v>120</v>
      </c>
    </row>
    <row r="140" spans="1:6" ht="28.5" customHeight="1" x14ac:dyDescent="0.3">
      <c r="A140" s="14" t="s">
        <v>8</v>
      </c>
      <c r="B140" s="14" t="s">
        <v>119</v>
      </c>
      <c r="C140" s="22" t="s">
        <v>55</v>
      </c>
      <c r="D140" s="23">
        <v>200</v>
      </c>
      <c r="E140" s="14" t="s">
        <v>120</v>
      </c>
    </row>
    <row r="141" spans="1:6" ht="28.5" customHeight="1" x14ac:dyDescent="0.3">
      <c r="A141" s="14" t="s">
        <v>8</v>
      </c>
      <c r="B141" s="14" t="s">
        <v>119</v>
      </c>
      <c r="C141" s="33" t="s">
        <v>56</v>
      </c>
      <c r="D141" s="32">
        <v>250</v>
      </c>
      <c r="E141" s="14" t="s">
        <v>120</v>
      </c>
    </row>
    <row r="142" spans="1:6" ht="28.5" customHeight="1" x14ac:dyDescent="0.3">
      <c r="A142" s="14" t="s">
        <v>8</v>
      </c>
      <c r="B142" s="14" t="s">
        <v>119</v>
      </c>
      <c r="C142" s="33" t="s">
        <v>67</v>
      </c>
      <c r="D142" s="32">
        <v>150</v>
      </c>
      <c r="E142" s="14" t="s">
        <v>120</v>
      </c>
    </row>
    <row r="143" spans="1:6" ht="28.5" customHeight="1" x14ac:dyDescent="0.3">
      <c r="A143" s="14" t="s">
        <v>8</v>
      </c>
      <c r="B143" s="14" t="s">
        <v>125</v>
      </c>
      <c r="C143" s="22" t="s">
        <v>134</v>
      </c>
      <c r="D143" s="32">
        <v>100</v>
      </c>
      <c r="E143" s="14" t="s">
        <v>124</v>
      </c>
    </row>
    <row r="144" spans="1:6" ht="28.5" customHeight="1" x14ac:dyDescent="0.3">
      <c r="A144" s="14" t="s">
        <v>8</v>
      </c>
      <c r="B144" s="14" t="s">
        <v>188</v>
      </c>
      <c r="C144" s="24" t="s">
        <v>200</v>
      </c>
      <c r="D144" s="42">
        <v>1000</v>
      </c>
      <c r="E144" s="14" t="s">
        <v>153</v>
      </c>
      <c r="F144" s="40" t="s">
        <v>276</v>
      </c>
    </row>
    <row r="145" spans="1:6" ht="28.5" customHeight="1" x14ac:dyDescent="0.3">
      <c r="A145" s="14" t="s">
        <v>8</v>
      </c>
      <c r="B145" s="14" t="s">
        <v>188</v>
      </c>
      <c r="C145" s="24" t="s">
        <v>201</v>
      </c>
      <c r="D145" s="42">
        <v>1000</v>
      </c>
      <c r="E145" s="14" t="s">
        <v>153</v>
      </c>
      <c r="F145" s="40" t="s">
        <v>276</v>
      </c>
    </row>
    <row r="146" spans="1:6" ht="28.5" customHeight="1" x14ac:dyDescent="0.3">
      <c r="A146" s="14" t="s">
        <v>8</v>
      </c>
      <c r="B146" s="14" t="s">
        <v>188</v>
      </c>
      <c r="C146" s="24" t="s">
        <v>202</v>
      </c>
      <c r="D146" s="42">
        <v>1000</v>
      </c>
      <c r="E146" s="14" t="s">
        <v>153</v>
      </c>
      <c r="F146" s="40" t="s">
        <v>276</v>
      </c>
    </row>
    <row r="147" spans="1:6" ht="28.5" customHeight="1" x14ac:dyDescent="0.3">
      <c r="A147" s="14" t="s">
        <v>8</v>
      </c>
      <c r="B147" s="14" t="s">
        <v>188</v>
      </c>
      <c r="C147" s="24" t="s">
        <v>172</v>
      </c>
      <c r="D147" s="41">
        <v>200</v>
      </c>
      <c r="E147" s="14" t="s">
        <v>153</v>
      </c>
      <c r="F147" s="40" t="s">
        <v>276</v>
      </c>
    </row>
    <row r="148" spans="1:6" ht="28.5" customHeight="1" x14ac:dyDescent="0.3">
      <c r="A148" s="14" t="s">
        <v>8</v>
      </c>
      <c r="B148" s="14" t="s">
        <v>188</v>
      </c>
      <c r="C148" s="24" t="s">
        <v>203</v>
      </c>
      <c r="D148" s="41">
        <v>250</v>
      </c>
      <c r="E148" s="14" t="s">
        <v>153</v>
      </c>
      <c r="F148" s="40" t="s">
        <v>276</v>
      </c>
    </row>
    <row r="149" spans="1:6" ht="28.5" customHeight="1" x14ac:dyDescent="0.3">
      <c r="A149" s="14" t="s">
        <v>8</v>
      </c>
      <c r="B149" s="14" t="s">
        <v>188</v>
      </c>
      <c r="C149" s="24" t="s">
        <v>173</v>
      </c>
      <c r="D149" s="25">
        <v>300</v>
      </c>
      <c r="E149" s="14" t="s">
        <v>153</v>
      </c>
      <c r="F149" s="40" t="s">
        <v>277</v>
      </c>
    </row>
    <row r="150" spans="1:6" ht="28.5" customHeight="1" x14ac:dyDescent="0.3">
      <c r="A150" s="14" t="s">
        <v>8</v>
      </c>
      <c r="B150" s="14" t="s">
        <v>242</v>
      </c>
      <c r="C150" s="24" t="s">
        <v>265</v>
      </c>
      <c r="D150" s="25">
        <v>80</v>
      </c>
      <c r="E150" s="14" t="s">
        <v>239</v>
      </c>
      <c r="F150" s="40" t="s">
        <v>277</v>
      </c>
    </row>
    <row r="151" spans="1:6" ht="28.5" customHeight="1" x14ac:dyDescent="0.3">
      <c r="A151" s="14" t="s">
        <v>8</v>
      </c>
      <c r="B151" s="14" t="s">
        <v>242</v>
      </c>
      <c r="C151" s="24" t="s">
        <v>266</v>
      </c>
      <c r="D151" s="25">
        <v>60</v>
      </c>
      <c r="E151" s="14" t="s">
        <v>239</v>
      </c>
      <c r="F151" s="40" t="s">
        <v>277</v>
      </c>
    </row>
    <row r="152" spans="1:6" ht="28.5" customHeight="1" x14ac:dyDescent="0.3">
      <c r="A152" s="14" t="s">
        <v>8</v>
      </c>
      <c r="B152" s="14" t="s">
        <v>242</v>
      </c>
      <c r="C152" s="24" t="s">
        <v>267</v>
      </c>
      <c r="D152" s="25">
        <v>38</v>
      </c>
      <c r="E152" s="14" t="s">
        <v>239</v>
      </c>
      <c r="F152" s="40" t="s">
        <v>277</v>
      </c>
    </row>
    <row r="153" spans="1:6" ht="28.5" customHeight="1" x14ac:dyDescent="0.3">
      <c r="A153" s="14" t="s">
        <v>8</v>
      </c>
      <c r="B153" s="14" t="s">
        <v>242</v>
      </c>
      <c r="C153" s="24" t="s">
        <v>268</v>
      </c>
      <c r="D153" s="25">
        <v>50</v>
      </c>
      <c r="E153" s="14" t="s">
        <v>239</v>
      </c>
      <c r="F153" s="40" t="s">
        <v>277</v>
      </c>
    </row>
    <row r="154" spans="1:6" ht="28.5" customHeight="1" x14ac:dyDescent="0.3">
      <c r="A154" s="14" t="s">
        <v>8</v>
      </c>
      <c r="B154" s="14" t="s">
        <v>242</v>
      </c>
      <c r="C154" s="24" t="s">
        <v>269</v>
      </c>
      <c r="D154" s="25">
        <v>125</v>
      </c>
      <c r="E154" s="14" t="s">
        <v>239</v>
      </c>
      <c r="F154" s="40" t="s">
        <v>277</v>
      </c>
    </row>
    <row r="155" spans="1:6" ht="28.5" customHeight="1" x14ac:dyDescent="0.3">
      <c r="A155" s="14" t="s">
        <v>8</v>
      </c>
      <c r="B155" s="14" t="s">
        <v>242</v>
      </c>
      <c r="C155" s="24" t="s">
        <v>270</v>
      </c>
      <c r="D155" s="25">
        <v>35</v>
      </c>
      <c r="E155" s="14" t="s">
        <v>239</v>
      </c>
      <c r="F155" s="40" t="s">
        <v>277</v>
      </c>
    </row>
    <row r="156" spans="1:6" ht="28.5" customHeight="1" x14ac:dyDescent="0.3">
      <c r="A156" s="14" t="s">
        <v>8</v>
      </c>
      <c r="B156" s="14" t="s">
        <v>242</v>
      </c>
      <c r="C156" s="24" t="s">
        <v>271</v>
      </c>
      <c r="D156" s="25">
        <v>15</v>
      </c>
      <c r="E156" s="14" t="s">
        <v>239</v>
      </c>
      <c r="F156" s="40" t="s">
        <v>277</v>
      </c>
    </row>
    <row r="157" spans="1:6" ht="28.5" customHeight="1" x14ac:dyDescent="0.3">
      <c r="A157" s="14" t="s">
        <v>8</v>
      </c>
      <c r="B157" s="14" t="s">
        <v>242</v>
      </c>
      <c r="C157" s="24" t="s">
        <v>272</v>
      </c>
      <c r="D157" s="25">
        <v>100</v>
      </c>
      <c r="E157" s="14" t="s">
        <v>239</v>
      </c>
      <c r="F157" s="40" t="s">
        <v>277</v>
      </c>
    </row>
    <row r="158" spans="1:6" s="10" customFormat="1" ht="28.5" customHeight="1" x14ac:dyDescent="0.3">
      <c r="A158" s="34" t="s">
        <v>232</v>
      </c>
      <c r="B158" s="34" t="s">
        <v>3</v>
      </c>
      <c r="C158" s="20" t="str">
        <f>COUNTIFS(A159:A460,A159)&amp;"건"</f>
        <v>16건</v>
      </c>
      <c r="D158" s="35">
        <f>SUM(D159:D174)</f>
        <v>6175</v>
      </c>
      <c r="E158" s="19"/>
    </row>
    <row r="159" spans="1:6" ht="28.5" customHeight="1" x14ac:dyDescent="0.3">
      <c r="A159" s="14" t="s">
        <v>12</v>
      </c>
      <c r="B159" s="14" t="s">
        <v>119</v>
      </c>
      <c r="C159" s="22" t="s">
        <v>40</v>
      </c>
      <c r="D159" s="23">
        <v>1000</v>
      </c>
      <c r="E159" s="14" t="s">
        <v>120</v>
      </c>
    </row>
    <row r="160" spans="1:6" ht="28.5" customHeight="1" x14ac:dyDescent="0.3">
      <c r="A160" s="14" t="s">
        <v>12</v>
      </c>
      <c r="B160" s="14" t="s">
        <v>119</v>
      </c>
      <c r="C160" s="22" t="s">
        <v>24</v>
      </c>
      <c r="D160" s="23">
        <v>300</v>
      </c>
      <c r="E160" s="14" t="s">
        <v>120</v>
      </c>
    </row>
    <row r="161" spans="1:6" ht="28.5" customHeight="1" x14ac:dyDescent="0.3">
      <c r="A161" s="14" t="s">
        <v>12</v>
      </c>
      <c r="B161" s="14" t="s">
        <v>119</v>
      </c>
      <c r="C161" s="22" t="s">
        <v>69</v>
      </c>
      <c r="D161" s="23">
        <v>250</v>
      </c>
      <c r="E161" s="14" t="s">
        <v>120</v>
      </c>
    </row>
    <row r="162" spans="1:6" ht="28.5" customHeight="1" x14ac:dyDescent="0.3">
      <c r="A162" s="14" t="s">
        <v>12</v>
      </c>
      <c r="B162" s="14" t="s">
        <v>119</v>
      </c>
      <c r="C162" s="22" t="s">
        <v>70</v>
      </c>
      <c r="D162" s="23">
        <v>250</v>
      </c>
      <c r="E162" s="14" t="s">
        <v>120</v>
      </c>
    </row>
    <row r="163" spans="1:6" ht="28.5" customHeight="1" x14ac:dyDescent="0.3">
      <c r="A163" s="14" t="s">
        <v>12</v>
      </c>
      <c r="B163" s="14" t="s">
        <v>119</v>
      </c>
      <c r="C163" s="22" t="s">
        <v>105</v>
      </c>
      <c r="D163" s="23">
        <v>250</v>
      </c>
      <c r="E163" s="14" t="s">
        <v>120</v>
      </c>
    </row>
    <row r="164" spans="1:6" ht="28.5" customHeight="1" x14ac:dyDescent="0.3">
      <c r="A164" s="14" t="s">
        <v>12</v>
      </c>
      <c r="B164" s="14" t="s">
        <v>119</v>
      </c>
      <c r="C164" s="22" t="s">
        <v>106</v>
      </c>
      <c r="D164" s="23">
        <v>200</v>
      </c>
      <c r="E164" s="14" t="s">
        <v>120</v>
      </c>
    </row>
    <row r="165" spans="1:6" ht="28.5" customHeight="1" x14ac:dyDescent="0.3">
      <c r="A165" s="14" t="s">
        <v>12</v>
      </c>
      <c r="B165" s="14" t="s">
        <v>188</v>
      </c>
      <c r="C165" s="24" t="s">
        <v>174</v>
      </c>
      <c r="D165" s="41">
        <v>200</v>
      </c>
      <c r="E165" s="14" t="s">
        <v>153</v>
      </c>
      <c r="F165" s="40" t="s">
        <v>276</v>
      </c>
    </row>
    <row r="166" spans="1:6" ht="28.5" customHeight="1" x14ac:dyDescent="0.3">
      <c r="A166" s="14" t="s">
        <v>12</v>
      </c>
      <c r="B166" s="14" t="s">
        <v>188</v>
      </c>
      <c r="C166" s="24" t="s">
        <v>204</v>
      </c>
      <c r="D166" s="41">
        <v>500</v>
      </c>
      <c r="E166" s="14" t="s">
        <v>153</v>
      </c>
      <c r="F166" s="40" t="s">
        <v>276</v>
      </c>
    </row>
    <row r="167" spans="1:6" ht="28.5" customHeight="1" x14ac:dyDescent="0.3">
      <c r="A167" s="14" t="s">
        <v>12</v>
      </c>
      <c r="B167" s="14" t="s">
        <v>188</v>
      </c>
      <c r="C167" s="24" t="s">
        <v>205</v>
      </c>
      <c r="D167" s="42">
        <v>1200</v>
      </c>
      <c r="E167" s="14" t="s">
        <v>153</v>
      </c>
      <c r="F167" s="40" t="s">
        <v>276</v>
      </c>
    </row>
    <row r="168" spans="1:6" ht="28.5" customHeight="1" x14ac:dyDescent="0.3">
      <c r="A168" s="14" t="s">
        <v>12</v>
      </c>
      <c r="B168" s="14" t="s">
        <v>188</v>
      </c>
      <c r="C168" s="24" t="s">
        <v>175</v>
      </c>
      <c r="D168" s="41">
        <v>200</v>
      </c>
      <c r="E168" s="14" t="s">
        <v>153</v>
      </c>
      <c r="F168" s="40" t="s">
        <v>276</v>
      </c>
    </row>
    <row r="169" spans="1:6" ht="28.5" customHeight="1" x14ac:dyDescent="0.3">
      <c r="A169" s="14" t="s">
        <v>12</v>
      </c>
      <c r="B169" s="14" t="s">
        <v>188</v>
      </c>
      <c r="C169" s="24" t="s">
        <v>206</v>
      </c>
      <c r="D169" s="41">
        <v>500</v>
      </c>
      <c r="E169" s="14" t="s">
        <v>153</v>
      </c>
      <c r="F169" s="40" t="s">
        <v>276</v>
      </c>
    </row>
    <row r="170" spans="1:6" ht="28.5" customHeight="1" x14ac:dyDescent="0.3">
      <c r="A170" s="14" t="s">
        <v>12</v>
      </c>
      <c r="B170" s="14" t="s">
        <v>188</v>
      </c>
      <c r="C170" s="24" t="s">
        <v>207</v>
      </c>
      <c r="D170" s="41">
        <v>300</v>
      </c>
      <c r="E170" s="14" t="s">
        <v>153</v>
      </c>
      <c r="F170" s="40" t="s">
        <v>276</v>
      </c>
    </row>
    <row r="171" spans="1:6" ht="28.5" customHeight="1" x14ac:dyDescent="0.3">
      <c r="A171" s="14" t="s">
        <v>12</v>
      </c>
      <c r="B171" s="14" t="s">
        <v>188</v>
      </c>
      <c r="C171" s="24" t="s">
        <v>208</v>
      </c>
      <c r="D171" s="25">
        <v>500</v>
      </c>
      <c r="E171" s="14" t="s">
        <v>153</v>
      </c>
      <c r="F171" s="40" t="s">
        <v>278</v>
      </c>
    </row>
    <row r="172" spans="1:6" ht="28.5" customHeight="1" x14ac:dyDescent="0.3">
      <c r="A172" s="14" t="s">
        <v>12</v>
      </c>
      <c r="B172" s="14" t="s">
        <v>242</v>
      </c>
      <c r="C172" s="24" t="s">
        <v>244</v>
      </c>
      <c r="D172" s="25">
        <v>325</v>
      </c>
      <c r="E172" s="14" t="s">
        <v>239</v>
      </c>
      <c r="F172" s="40" t="s">
        <v>277</v>
      </c>
    </row>
    <row r="173" spans="1:6" ht="28.5" customHeight="1" x14ac:dyDescent="0.3">
      <c r="A173" s="14" t="s">
        <v>12</v>
      </c>
      <c r="B173" s="14" t="s">
        <v>242</v>
      </c>
      <c r="C173" s="24" t="s">
        <v>245</v>
      </c>
      <c r="D173" s="25">
        <v>50</v>
      </c>
      <c r="E173" s="14" t="s">
        <v>239</v>
      </c>
      <c r="F173" s="40" t="s">
        <v>278</v>
      </c>
    </row>
    <row r="174" spans="1:6" ht="28.5" customHeight="1" x14ac:dyDescent="0.3">
      <c r="A174" s="14" t="s">
        <v>12</v>
      </c>
      <c r="B174" s="14" t="s">
        <v>258</v>
      </c>
      <c r="C174" s="26" t="s">
        <v>263</v>
      </c>
      <c r="D174" s="44">
        <v>150</v>
      </c>
      <c r="E174" s="14" t="s">
        <v>257</v>
      </c>
      <c r="F174" s="40" t="s">
        <v>276</v>
      </c>
    </row>
    <row r="175" spans="1:6" s="10" customFormat="1" ht="28.5" customHeight="1" x14ac:dyDescent="0.3">
      <c r="A175" s="34" t="s">
        <v>233</v>
      </c>
      <c r="B175" s="34" t="s">
        <v>3</v>
      </c>
      <c r="C175" s="20" t="str">
        <f>COUNTIFS(A176:A467,A176)&amp;"건"</f>
        <v>15건</v>
      </c>
      <c r="D175" s="35">
        <f>SUM(D176:D190)</f>
        <v>5805</v>
      </c>
      <c r="E175" s="19"/>
    </row>
    <row r="176" spans="1:6" ht="28.5" customHeight="1" x14ac:dyDescent="0.3">
      <c r="A176" s="15" t="s">
        <v>9</v>
      </c>
      <c r="B176" s="14" t="s">
        <v>119</v>
      </c>
      <c r="C176" s="22" t="s">
        <v>41</v>
      </c>
      <c r="D176" s="23">
        <v>300</v>
      </c>
      <c r="E176" s="14" t="s">
        <v>120</v>
      </c>
    </row>
    <row r="177" spans="1:6" ht="28.5" customHeight="1" x14ac:dyDescent="0.3">
      <c r="A177" s="15" t="s">
        <v>9</v>
      </c>
      <c r="B177" s="14" t="s">
        <v>119</v>
      </c>
      <c r="C177" s="22" t="s">
        <v>42</v>
      </c>
      <c r="D177" s="23">
        <v>800</v>
      </c>
      <c r="E177" s="14" t="s">
        <v>120</v>
      </c>
    </row>
    <row r="178" spans="1:6" ht="28.5" customHeight="1" x14ac:dyDescent="0.3">
      <c r="A178" s="15" t="s">
        <v>9</v>
      </c>
      <c r="B178" s="14" t="s">
        <v>119</v>
      </c>
      <c r="C178" s="22" t="s">
        <v>43</v>
      </c>
      <c r="D178" s="23">
        <v>500</v>
      </c>
      <c r="E178" s="14" t="s">
        <v>120</v>
      </c>
    </row>
    <row r="179" spans="1:6" ht="28.5" customHeight="1" x14ac:dyDescent="0.3">
      <c r="A179" s="15" t="s">
        <v>9</v>
      </c>
      <c r="B179" s="14" t="s">
        <v>119</v>
      </c>
      <c r="C179" s="22" t="s">
        <v>102</v>
      </c>
      <c r="D179" s="23">
        <v>100</v>
      </c>
      <c r="E179" s="14" t="s">
        <v>120</v>
      </c>
    </row>
    <row r="180" spans="1:6" ht="28.5" customHeight="1" x14ac:dyDescent="0.3">
      <c r="A180" s="15" t="s">
        <v>9</v>
      </c>
      <c r="B180" s="14" t="s">
        <v>119</v>
      </c>
      <c r="C180" s="22" t="s">
        <v>104</v>
      </c>
      <c r="D180" s="23">
        <v>155</v>
      </c>
      <c r="E180" s="14" t="s">
        <v>120</v>
      </c>
    </row>
    <row r="181" spans="1:6" ht="28.5" customHeight="1" x14ac:dyDescent="0.3">
      <c r="A181" s="15" t="s">
        <v>9</v>
      </c>
      <c r="B181" s="14" t="s">
        <v>125</v>
      </c>
      <c r="C181" s="22" t="s">
        <v>135</v>
      </c>
      <c r="D181" s="23">
        <v>100</v>
      </c>
      <c r="E181" s="14" t="s">
        <v>124</v>
      </c>
    </row>
    <row r="182" spans="1:6" ht="28.5" customHeight="1" x14ac:dyDescent="0.3">
      <c r="A182" s="15" t="s">
        <v>9</v>
      </c>
      <c r="B182" s="14" t="s">
        <v>125</v>
      </c>
      <c r="C182" s="22" t="s">
        <v>136</v>
      </c>
      <c r="D182" s="23">
        <v>200</v>
      </c>
      <c r="E182" s="14" t="s">
        <v>124</v>
      </c>
    </row>
    <row r="183" spans="1:6" ht="28.5" customHeight="1" x14ac:dyDescent="0.3">
      <c r="A183" s="15" t="s">
        <v>9</v>
      </c>
      <c r="B183" s="14" t="s">
        <v>188</v>
      </c>
      <c r="C183" s="24" t="s">
        <v>176</v>
      </c>
      <c r="D183" s="41">
        <v>500</v>
      </c>
      <c r="E183" s="14" t="s">
        <v>153</v>
      </c>
      <c r="F183" s="40" t="s">
        <v>276</v>
      </c>
    </row>
    <row r="184" spans="1:6" ht="28.5" customHeight="1" x14ac:dyDescent="0.3">
      <c r="A184" s="15" t="s">
        <v>9</v>
      </c>
      <c r="B184" s="14" t="s">
        <v>188</v>
      </c>
      <c r="C184" s="24" t="s">
        <v>177</v>
      </c>
      <c r="D184" s="28">
        <v>1000</v>
      </c>
      <c r="E184" s="14" t="s">
        <v>153</v>
      </c>
      <c r="F184" s="40" t="s">
        <v>278</v>
      </c>
    </row>
    <row r="185" spans="1:6" ht="28.5" customHeight="1" x14ac:dyDescent="0.3">
      <c r="A185" s="15" t="s">
        <v>9</v>
      </c>
      <c r="B185" s="14" t="s">
        <v>188</v>
      </c>
      <c r="C185" s="24" t="s">
        <v>178</v>
      </c>
      <c r="D185" s="25">
        <v>600</v>
      </c>
      <c r="E185" s="14" t="s">
        <v>153</v>
      </c>
      <c r="F185" s="40" t="s">
        <v>278</v>
      </c>
    </row>
    <row r="186" spans="1:6" ht="28.5" customHeight="1" x14ac:dyDescent="0.3">
      <c r="A186" s="15" t="s">
        <v>9</v>
      </c>
      <c r="B186" s="14" t="s">
        <v>188</v>
      </c>
      <c r="C186" s="24" t="s">
        <v>209</v>
      </c>
      <c r="D186" s="25">
        <v>200</v>
      </c>
      <c r="E186" s="14" t="s">
        <v>153</v>
      </c>
      <c r="F186" s="40" t="s">
        <v>278</v>
      </c>
    </row>
    <row r="187" spans="1:6" ht="28.5" customHeight="1" x14ac:dyDescent="0.3">
      <c r="A187" s="15" t="s">
        <v>9</v>
      </c>
      <c r="B187" s="14" t="s">
        <v>188</v>
      </c>
      <c r="C187" s="24" t="s">
        <v>179</v>
      </c>
      <c r="D187" s="25">
        <v>500</v>
      </c>
      <c r="E187" s="14" t="s">
        <v>153</v>
      </c>
      <c r="F187" s="40" t="s">
        <v>278</v>
      </c>
    </row>
    <row r="188" spans="1:6" ht="28.5" customHeight="1" x14ac:dyDescent="0.3">
      <c r="A188" s="15" t="s">
        <v>9</v>
      </c>
      <c r="B188" s="14" t="s">
        <v>188</v>
      </c>
      <c r="C188" s="24" t="s">
        <v>180</v>
      </c>
      <c r="D188" s="25">
        <v>500</v>
      </c>
      <c r="E188" s="14" t="s">
        <v>153</v>
      </c>
      <c r="F188" s="40" t="s">
        <v>278</v>
      </c>
    </row>
    <row r="189" spans="1:6" ht="28.5" customHeight="1" x14ac:dyDescent="0.3">
      <c r="A189" s="15" t="s">
        <v>9</v>
      </c>
      <c r="B189" s="14" t="s">
        <v>242</v>
      </c>
      <c r="C189" s="24" t="s">
        <v>273</v>
      </c>
      <c r="D189" s="25">
        <v>300</v>
      </c>
      <c r="E189" s="14" t="s">
        <v>239</v>
      </c>
      <c r="F189" s="40" t="s">
        <v>277</v>
      </c>
    </row>
    <row r="190" spans="1:6" ht="28.5" customHeight="1" x14ac:dyDescent="0.3">
      <c r="A190" s="15" t="s">
        <v>9</v>
      </c>
      <c r="B190" s="14" t="s">
        <v>242</v>
      </c>
      <c r="C190" s="24" t="s">
        <v>246</v>
      </c>
      <c r="D190" s="25">
        <v>50</v>
      </c>
      <c r="E190" s="14" t="s">
        <v>239</v>
      </c>
      <c r="F190" s="40" t="s">
        <v>277</v>
      </c>
    </row>
    <row r="191" spans="1:6" s="10" customFormat="1" ht="28.5" customHeight="1" x14ac:dyDescent="0.3">
      <c r="A191" s="34" t="s">
        <v>234</v>
      </c>
      <c r="B191" s="34" t="s">
        <v>3</v>
      </c>
      <c r="C191" s="20" t="str">
        <f>COUNTIFS(A192:A473,A192)&amp;"건"</f>
        <v>14건</v>
      </c>
      <c r="D191" s="35">
        <f>SUM(D192:D205)</f>
        <v>5825</v>
      </c>
      <c r="E191" s="19"/>
    </row>
    <row r="192" spans="1:6" ht="28.5" customHeight="1" x14ac:dyDescent="0.3">
      <c r="A192" s="14" t="s">
        <v>10</v>
      </c>
      <c r="B192" s="14" t="s">
        <v>119</v>
      </c>
      <c r="C192" s="22" t="s">
        <v>63</v>
      </c>
      <c r="D192" s="23">
        <v>950</v>
      </c>
      <c r="E192" s="14" t="s">
        <v>120</v>
      </c>
    </row>
    <row r="193" spans="1:6" ht="28.5" customHeight="1" x14ac:dyDescent="0.3">
      <c r="A193" s="14" t="s">
        <v>10</v>
      </c>
      <c r="B193" s="14" t="s">
        <v>119</v>
      </c>
      <c r="C193" s="22" t="s">
        <v>64</v>
      </c>
      <c r="D193" s="23">
        <v>150</v>
      </c>
      <c r="E193" s="14" t="s">
        <v>120</v>
      </c>
    </row>
    <row r="194" spans="1:6" ht="28.5" customHeight="1" x14ac:dyDescent="0.3">
      <c r="A194" s="14" t="s">
        <v>137</v>
      </c>
      <c r="B194" s="14" t="s">
        <v>125</v>
      </c>
      <c r="C194" s="22" t="s">
        <v>138</v>
      </c>
      <c r="D194" s="23">
        <v>1000</v>
      </c>
      <c r="E194" s="14" t="s">
        <v>124</v>
      </c>
    </row>
    <row r="195" spans="1:6" ht="28.5" customHeight="1" x14ac:dyDescent="0.3">
      <c r="A195" s="14" t="s">
        <v>10</v>
      </c>
      <c r="B195" s="14" t="s">
        <v>188</v>
      </c>
      <c r="C195" s="24" t="s">
        <v>210</v>
      </c>
      <c r="D195" s="41">
        <v>500</v>
      </c>
      <c r="E195" s="14" t="s">
        <v>153</v>
      </c>
      <c r="F195" s="40" t="s">
        <v>276</v>
      </c>
    </row>
    <row r="196" spans="1:6" ht="28.5" customHeight="1" x14ac:dyDescent="0.3">
      <c r="A196" s="14" t="s">
        <v>10</v>
      </c>
      <c r="B196" s="14" t="s">
        <v>188</v>
      </c>
      <c r="C196" s="24" t="s">
        <v>211</v>
      </c>
      <c r="D196" s="41">
        <v>500</v>
      </c>
      <c r="E196" s="14" t="s">
        <v>153</v>
      </c>
      <c r="F196" s="40" t="s">
        <v>276</v>
      </c>
    </row>
    <row r="197" spans="1:6" ht="28.5" customHeight="1" x14ac:dyDescent="0.3">
      <c r="A197" s="14" t="s">
        <v>10</v>
      </c>
      <c r="B197" s="14" t="s">
        <v>188</v>
      </c>
      <c r="C197" s="24" t="s">
        <v>212</v>
      </c>
      <c r="D197" s="28">
        <v>1000</v>
      </c>
      <c r="E197" s="14" t="s">
        <v>153</v>
      </c>
      <c r="F197" s="40" t="s">
        <v>278</v>
      </c>
    </row>
    <row r="198" spans="1:6" ht="28.5" customHeight="1" x14ac:dyDescent="0.3">
      <c r="A198" s="14" t="s">
        <v>10</v>
      </c>
      <c r="B198" s="14" t="s">
        <v>188</v>
      </c>
      <c r="C198" s="24" t="s">
        <v>181</v>
      </c>
      <c r="D198" s="41">
        <v>130</v>
      </c>
      <c r="E198" s="14" t="s">
        <v>153</v>
      </c>
      <c r="F198" s="40" t="s">
        <v>276</v>
      </c>
    </row>
    <row r="199" spans="1:6" ht="28.5" customHeight="1" x14ac:dyDescent="0.3">
      <c r="A199" s="14" t="s">
        <v>10</v>
      </c>
      <c r="B199" s="14" t="s">
        <v>188</v>
      </c>
      <c r="C199" s="24" t="s">
        <v>182</v>
      </c>
      <c r="D199" s="41">
        <v>400</v>
      </c>
      <c r="E199" s="14" t="s">
        <v>153</v>
      </c>
      <c r="F199" s="40" t="s">
        <v>276</v>
      </c>
    </row>
    <row r="200" spans="1:6" ht="28.5" customHeight="1" x14ac:dyDescent="0.3">
      <c r="A200" s="14" t="s">
        <v>10</v>
      </c>
      <c r="B200" s="14" t="s">
        <v>188</v>
      </c>
      <c r="C200" s="24" t="s">
        <v>183</v>
      </c>
      <c r="D200" s="25">
        <v>400</v>
      </c>
      <c r="E200" s="14" t="s">
        <v>153</v>
      </c>
      <c r="F200" s="40" t="s">
        <v>278</v>
      </c>
    </row>
    <row r="201" spans="1:6" ht="28.5" customHeight="1" x14ac:dyDescent="0.3">
      <c r="A201" s="14" t="s">
        <v>10</v>
      </c>
      <c r="B201" s="14" t="s">
        <v>242</v>
      </c>
      <c r="C201" s="36" t="s">
        <v>247</v>
      </c>
      <c r="D201" s="41">
        <v>180</v>
      </c>
      <c r="E201" s="14" t="s">
        <v>239</v>
      </c>
      <c r="F201" s="40" t="s">
        <v>276</v>
      </c>
    </row>
    <row r="202" spans="1:6" ht="28.5" customHeight="1" x14ac:dyDescent="0.3">
      <c r="A202" s="14" t="s">
        <v>10</v>
      </c>
      <c r="B202" s="14" t="s">
        <v>242</v>
      </c>
      <c r="C202" s="36" t="s">
        <v>248</v>
      </c>
      <c r="D202" s="25">
        <v>170</v>
      </c>
      <c r="E202" s="14" t="s">
        <v>239</v>
      </c>
      <c r="F202" s="40" t="s">
        <v>277</v>
      </c>
    </row>
    <row r="203" spans="1:6" ht="28.5" customHeight="1" x14ac:dyDescent="0.3">
      <c r="A203" s="14" t="s">
        <v>10</v>
      </c>
      <c r="B203" s="14" t="s">
        <v>242</v>
      </c>
      <c r="C203" s="36" t="s">
        <v>249</v>
      </c>
      <c r="D203" s="25">
        <v>45</v>
      </c>
      <c r="E203" s="14" t="s">
        <v>239</v>
      </c>
      <c r="F203" s="40" t="s">
        <v>277</v>
      </c>
    </row>
    <row r="204" spans="1:6" ht="28.5" customHeight="1" x14ac:dyDescent="0.3">
      <c r="A204" s="14" t="s">
        <v>10</v>
      </c>
      <c r="B204" s="14" t="s">
        <v>242</v>
      </c>
      <c r="C204" s="36" t="s">
        <v>274</v>
      </c>
      <c r="D204" s="25">
        <v>50</v>
      </c>
      <c r="E204" s="14" t="s">
        <v>239</v>
      </c>
      <c r="F204" s="40" t="s">
        <v>277</v>
      </c>
    </row>
    <row r="205" spans="1:6" ht="28.5" customHeight="1" x14ac:dyDescent="0.3">
      <c r="A205" s="14" t="s">
        <v>10</v>
      </c>
      <c r="B205" s="14" t="s">
        <v>258</v>
      </c>
      <c r="C205" s="37" t="s">
        <v>264</v>
      </c>
      <c r="D205" s="44">
        <v>350</v>
      </c>
      <c r="E205" s="14" t="s">
        <v>257</v>
      </c>
      <c r="F205" s="40" t="s">
        <v>276</v>
      </c>
    </row>
    <row r="206" spans="1:6" s="10" customFormat="1" ht="28.5" customHeight="1" x14ac:dyDescent="0.3">
      <c r="A206" s="34" t="s">
        <v>235</v>
      </c>
      <c r="B206" s="34" t="s">
        <v>3</v>
      </c>
      <c r="C206" s="20" t="str">
        <f>COUNTIFS(A207:A476,A207)&amp;"건"</f>
        <v>22건</v>
      </c>
      <c r="D206" s="35">
        <f>SUM(D207:D228)</f>
        <v>6200</v>
      </c>
      <c r="E206" s="19"/>
    </row>
    <row r="207" spans="1:6" ht="28.5" customHeight="1" x14ac:dyDescent="0.3">
      <c r="A207" s="14" t="s">
        <v>11</v>
      </c>
      <c r="B207" s="14" t="s">
        <v>119</v>
      </c>
      <c r="C207" s="22" t="s">
        <v>44</v>
      </c>
      <c r="D207" s="23">
        <v>400</v>
      </c>
      <c r="E207" s="14" t="s">
        <v>120</v>
      </c>
    </row>
    <row r="208" spans="1:6" ht="28.5" customHeight="1" x14ac:dyDescent="0.3">
      <c r="A208" s="14" t="s">
        <v>11</v>
      </c>
      <c r="B208" s="14" t="s">
        <v>119</v>
      </c>
      <c r="C208" s="22" t="s">
        <v>45</v>
      </c>
      <c r="D208" s="23">
        <v>500</v>
      </c>
      <c r="E208" s="14" t="s">
        <v>120</v>
      </c>
    </row>
    <row r="209" spans="1:6" ht="28.5" customHeight="1" x14ac:dyDescent="0.3">
      <c r="A209" s="14" t="s">
        <v>11</v>
      </c>
      <c r="B209" s="14" t="s">
        <v>119</v>
      </c>
      <c r="C209" s="22" t="s">
        <v>46</v>
      </c>
      <c r="D209" s="23">
        <v>150</v>
      </c>
      <c r="E209" s="14" t="s">
        <v>120</v>
      </c>
    </row>
    <row r="210" spans="1:6" ht="28.5" customHeight="1" x14ac:dyDescent="0.3">
      <c r="A210" s="14" t="s">
        <v>11</v>
      </c>
      <c r="B210" s="14" t="s">
        <v>119</v>
      </c>
      <c r="C210" s="22" t="s">
        <v>47</v>
      </c>
      <c r="D210" s="23">
        <v>500</v>
      </c>
      <c r="E210" s="14" t="s">
        <v>120</v>
      </c>
    </row>
    <row r="211" spans="1:6" ht="28.5" customHeight="1" x14ac:dyDescent="0.3">
      <c r="A211" s="14" t="s">
        <v>11</v>
      </c>
      <c r="B211" s="14" t="s">
        <v>119</v>
      </c>
      <c r="C211" s="22" t="s">
        <v>62</v>
      </c>
      <c r="D211" s="23">
        <v>150</v>
      </c>
      <c r="E211" s="14" t="s">
        <v>120</v>
      </c>
    </row>
    <row r="212" spans="1:6" ht="28.5" customHeight="1" x14ac:dyDescent="0.3">
      <c r="A212" s="14" t="s">
        <v>11</v>
      </c>
      <c r="B212" s="14" t="s">
        <v>119</v>
      </c>
      <c r="C212" s="22" t="s">
        <v>25</v>
      </c>
      <c r="D212" s="23">
        <v>115</v>
      </c>
      <c r="E212" s="14" t="s">
        <v>120</v>
      </c>
    </row>
    <row r="213" spans="1:6" ht="28.5" customHeight="1" x14ac:dyDescent="0.3">
      <c r="A213" s="14" t="s">
        <v>11</v>
      </c>
      <c r="B213" s="14" t="s">
        <v>119</v>
      </c>
      <c r="C213" s="22" t="s">
        <v>26</v>
      </c>
      <c r="D213" s="23">
        <v>145</v>
      </c>
      <c r="E213" s="14" t="s">
        <v>120</v>
      </c>
    </row>
    <row r="214" spans="1:6" ht="28.5" customHeight="1" x14ac:dyDescent="0.3">
      <c r="A214" s="14" t="s">
        <v>11</v>
      </c>
      <c r="B214" s="14" t="s">
        <v>188</v>
      </c>
      <c r="C214" s="24" t="s">
        <v>184</v>
      </c>
      <c r="D214" s="41">
        <v>200</v>
      </c>
      <c r="E214" s="14" t="s">
        <v>153</v>
      </c>
      <c r="F214" s="40" t="s">
        <v>276</v>
      </c>
    </row>
    <row r="215" spans="1:6" ht="28.5" customHeight="1" x14ac:dyDescent="0.3">
      <c r="A215" s="14" t="s">
        <v>11</v>
      </c>
      <c r="B215" s="14" t="s">
        <v>188</v>
      </c>
      <c r="C215" s="24" t="s">
        <v>213</v>
      </c>
      <c r="D215" s="41">
        <v>200</v>
      </c>
      <c r="E215" s="14" t="s">
        <v>153</v>
      </c>
      <c r="F215" s="40" t="s">
        <v>276</v>
      </c>
    </row>
    <row r="216" spans="1:6" ht="28.5" customHeight="1" x14ac:dyDescent="0.3">
      <c r="A216" s="14" t="s">
        <v>11</v>
      </c>
      <c r="B216" s="14" t="s">
        <v>188</v>
      </c>
      <c r="C216" s="24" t="s">
        <v>214</v>
      </c>
      <c r="D216" s="41">
        <v>200</v>
      </c>
      <c r="E216" s="14" t="s">
        <v>153</v>
      </c>
      <c r="F216" s="40" t="s">
        <v>276</v>
      </c>
    </row>
    <row r="217" spans="1:6" ht="28.5" customHeight="1" x14ac:dyDescent="0.3">
      <c r="A217" s="14" t="s">
        <v>11</v>
      </c>
      <c r="B217" s="14" t="s">
        <v>188</v>
      </c>
      <c r="C217" s="24" t="s">
        <v>215</v>
      </c>
      <c r="D217" s="41">
        <v>200</v>
      </c>
      <c r="E217" s="14" t="s">
        <v>153</v>
      </c>
      <c r="F217" s="40" t="s">
        <v>276</v>
      </c>
    </row>
    <row r="218" spans="1:6" ht="28.5" customHeight="1" x14ac:dyDescent="0.3">
      <c r="A218" s="14" t="s">
        <v>11</v>
      </c>
      <c r="B218" s="14" t="s">
        <v>188</v>
      </c>
      <c r="C218" s="24" t="s">
        <v>216</v>
      </c>
      <c r="D218" s="41">
        <v>350</v>
      </c>
      <c r="E218" s="14" t="s">
        <v>153</v>
      </c>
      <c r="F218" s="40" t="s">
        <v>276</v>
      </c>
    </row>
    <row r="219" spans="1:6" ht="28.5" customHeight="1" x14ac:dyDescent="0.3">
      <c r="A219" s="14" t="s">
        <v>11</v>
      </c>
      <c r="B219" s="14" t="s">
        <v>188</v>
      </c>
      <c r="C219" s="24" t="s">
        <v>217</v>
      </c>
      <c r="D219" s="41">
        <v>500</v>
      </c>
      <c r="E219" s="14" t="s">
        <v>153</v>
      </c>
      <c r="F219" s="40" t="s">
        <v>276</v>
      </c>
    </row>
    <row r="220" spans="1:6" ht="28.5" customHeight="1" x14ac:dyDescent="0.3">
      <c r="A220" s="14" t="s">
        <v>11</v>
      </c>
      <c r="B220" s="14" t="s">
        <v>188</v>
      </c>
      <c r="C220" s="24" t="s">
        <v>218</v>
      </c>
      <c r="D220" s="41">
        <v>200</v>
      </c>
      <c r="E220" s="14" t="s">
        <v>153</v>
      </c>
      <c r="F220" s="40" t="s">
        <v>276</v>
      </c>
    </row>
    <row r="221" spans="1:6" ht="28.5" customHeight="1" x14ac:dyDescent="0.3">
      <c r="A221" s="14" t="s">
        <v>11</v>
      </c>
      <c r="B221" s="14" t="s">
        <v>188</v>
      </c>
      <c r="C221" s="24" t="s">
        <v>185</v>
      </c>
      <c r="D221" s="42">
        <v>1000</v>
      </c>
      <c r="E221" s="14" t="s">
        <v>153</v>
      </c>
      <c r="F221" s="40" t="s">
        <v>276</v>
      </c>
    </row>
    <row r="222" spans="1:6" ht="28.5" customHeight="1" x14ac:dyDescent="0.3">
      <c r="A222" s="14" t="s">
        <v>11</v>
      </c>
      <c r="B222" s="14" t="s">
        <v>188</v>
      </c>
      <c r="C222" s="24" t="s">
        <v>186</v>
      </c>
      <c r="D222" s="41">
        <v>500</v>
      </c>
      <c r="E222" s="14" t="s">
        <v>153</v>
      </c>
      <c r="F222" s="40" t="s">
        <v>276</v>
      </c>
    </row>
    <row r="223" spans="1:6" ht="28.5" customHeight="1" x14ac:dyDescent="0.3">
      <c r="A223" s="14" t="s">
        <v>11</v>
      </c>
      <c r="B223" s="14" t="s">
        <v>242</v>
      </c>
      <c r="C223" s="36" t="s">
        <v>254</v>
      </c>
      <c r="D223" s="25">
        <v>15</v>
      </c>
      <c r="E223" s="14" t="s">
        <v>239</v>
      </c>
      <c r="F223" s="40" t="s">
        <v>277</v>
      </c>
    </row>
    <row r="224" spans="1:6" ht="28.5" customHeight="1" x14ac:dyDescent="0.3">
      <c r="A224" s="14" t="s">
        <v>11</v>
      </c>
      <c r="B224" s="14" t="s">
        <v>242</v>
      </c>
      <c r="C224" s="36" t="s">
        <v>250</v>
      </c>
      <c r="D224" s="25">
        <v>15</v>
      </c>
      <c r="E224" s="14" t="s">
        <v>239</v>
      </c>
      <c r="F224" s="40" t="s">
        <v>277</v>
      </c>
    </row>
    <row r="225" spans="1:6" ht="28.5" customHeight="1" x14ac:dyDescent="0.3">
      <c r="A225" s="14" t="s">
        <v>11</v>
      </c>
      <c r="B225" s="14" t="s">
        <v>242</v>
      </c>
      <c r="C225" s="36" t="s">
        <v>251</v>
      </c>
      <c r="D225" s="25">
        <v>225</v>
      </c>
      <c r="E225" s="14" t="s">
        <v>239</v>
      </c>
      <c r="F225" s="40" t="s">
        <v>277</v>
      </c>
    </row>
    <row r="226" spans="1:6" ht="28.5" customHeight="1" x14ac:dyDescent="0.3">
      <c r="A226" s="14" t="s">
        <v>11</v>
      </c>
      <c r="B226" s="14" t="s">
        <v>242</v>
      </c>
      <c r="C226" s="36" t="s">
        <v>252</v>
      </c>
      <c r="D226" s="25">
        <v>460</v>
      </c>
      <c r="E226" s="14" t="s">
        <v>239</v>
      </c>
      <c r="F226" s="40" t="s">
        <v>277</v>
      </c>
    </row>
    <row r="227" spans="1:6" ht="28.5" customHeight="1" x14ac:dyDescent="0.3">
      <c r="A227" s="14" t="s">
        <v>11</v>
      </c>
      <c r="B227" s="14" t="s">
        <v>242</v>
      </c>
      <c r="C227" s="36" t="s">
        <v>253</v>
      </c>
      <c r="D227" s="25">
        <v>25</v>
      </c>
      <c r="E227" s="14" t="s">
        <v>239</v>
      </c>
      <c r="F227" s="40" t="s">
        <v>277</v>
      </c>
    </row>
    <row r="228" spans="1:6" ht="28.5" customHeight="1" x14ac:dyDescent="0.3">
      <c r="A228" s="14" t="s">
        <v>11</v>
      </c>
      <c r="B228" s="14" t="s">
        <v>242</v>
      </c>
      <c r="C228" s="36" t="s">
        <v>255</v>
      </c>
      <c r="D228" s="41">
        <v>150</v>
      </c>
      <c r="E228" s="14" t="s">
        <v>239</v>
      </c>
      <c r="F228" s="40" t="s">
        <v>276</v>
      </c>
    </row>
    <row r="229" spans="1:6" s="10" customFormat="1" ht="28.5" customHeight="1" x14ac:dyDescent="0.3">
      <c r="A229" s="34" t="s">
        <v>236</v>
      </c>
      <c r="B229" s="34" t="s">
        <v>3</v>
      </c>
      <c r="C229" s="20" t="str">
        <f>COUNTIFS(A230:A484,A230)&amp;"건"</f>
        <v>7건</v>
      </c>
      <c r="D229" s="38">
        <f>SUM(D230:D236)</f>
        <v>3000</v>
      </c>
      <c r="E229" s="19"/>
    </row>
    <row r="230" spans="1:6" ht="28.5" customHeight="1" x14ac:dyDescent="0.3">
      <c r="A230" s="16" t="s">
        <v>139</v>
      </c>
      <c r="B230" s="16" t="s">
        <v>125</v>
      </c>
      <c r="C230" s="33" t="s">
        <v>141</v>
      </c>
      <c r="D230" s="39">
        <v>500</v>
      </c>
      <c r="E230" s="14" t="s">
        <v>140</v>
      </c>
    </row>
    <row r="231" spans="1:6" ht="28.5" customHeight="1" x14ac:dyDescent="0.3">
      <c r="A231" s="16" t="s">
        <v>139</v>
      </c>
      <c r="B231" s="16" t="s">
        <v>125</v>
      </c>
      <c r="C231" s="33" t="s">
        <v>142</v>
      </c>
      <c r="D231" s="39">
        <v>300</v>
      </c>
      <c r="E231" s="14" t="s">
        <v>140</v>
      </c>
    </row>
    <row r="232" spans="1:6" ht="28.5" customHeight="1" x14ac:dyDescent="0.3">
      <c r="A232" s="16" t="s">
        <v>139</v>
      </c>
      <c r="B232" s="16" t="s">
        <v>125</v>
      </c>
      <c r="C232" s="33" t="s">
        <v>143</v>
      </c>
      <c r="D232" s="39">
        <v>200</v>
      </c>
      <c r="E232" s="14" t="s">
        <v>140</v>
      </c>
    </row>
    <row r="233" spans="1:6" ht="28.5" customHeight="1" x14ac:dyDescent="0.3">
      <c r="A233" s="16" t="s">
        <v>139</v>
      </c>
      <c r="B233" s="14" t="s">
        <v>188</v>
      </c>
      <c r="C233" s="24" t="s">
        <v>219</v>
      </c>
      <c r="D233" s="25">
        <v>700</v>
      </c>
      <c r="E233" s="14" t="s">
        <v>153</v>
      </c>
      <c r="F233" t="s">
        <v>278</v>
      </c>
    </row>
    <row r="234" spans="1:6" ht="28.5" customHeight="1" x14ac:dyDescent="0.3">
      <c r="A234" s="16" t="s">
        <v>139</v>
      </c>
      <c r="B234" s="14" t="s">
        <v>188</v>
      </c>
      <c r="C234" s="24" t="s">
        <v>187</v>
      </c>
      <c r="D234" s="25">
        <v>500</v>
      </c>
      <c r="E234" s="14" t="s">
        <v>153</v>
      </c>
      <c r="F234" t="s">
        <v>278</v>
      </c>
    </row>
    <row r="235" spans="1:6" ht="28.5" customHeight="1" x14ac:dyDescent="0.3">
      <c r="A235" s="16" t="s">
        <v>139</v>
      </c>
      <c r="B235" s="14" t="s">
        <v>188</v>
      </c>
      <c r="C235" s="24" t="s">
        <v>220</v>
      </c>
      <c r="D235" s="25">
        <v>500</v>
      </c>
      <c r="E235" s="14" t="s">
        <v>153</v>
      </c>
      <c r="F235" t="s">
        <v>278</v>
      </c>
    </row>
    <row r="236" spans="1:6" ht="28.5" customHeight="1" x14ac:dyDescent="0.3">
      <c r="A236" s="16" t="s">
        <v>139</v>
      </c>
      <c r="B236" s="14" t="s">
        <v>188</v>
      </c>
      <c r="C236" s="24" t="s">
        <v>221</v>
      </c>
      <c r="D236" s="25">
        <v>300</v>
      </c>
      <c r="E236" s="14" t="s">
        <v>153</v>
      </c>
      <c r="F236" t="s">
        <v>278</v>
      </c>
    </row>
  </sheetData>
  <autoFilter ref="A3:H236" xr:uid="{00000000-0009-0000-0000-000003000000}"/>
  <mergeCells count="1">
    <mergeCell ref="A1:E1"/>
  </mergeCells>
  <phoneticPr fontId="3" type="noConversion"/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2022년</vt:lpstr>
      <vt:lpstr>'2022년'!Print_Area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2022-11-16T00:28:21Z</cp:lastPrinted>
  <dcterms:created xsi:type="dcterms:W3CDTF">2021-06-02T08:39:47Z</dcterms:created>
  <dcterms:modified xsi:type="dcterms:W3CDTF">2023-07-31T04:12:54Z</dcterms:modified>
</cp:coreProperties>
</file>