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. 업무\_2020년\00. 이상희 업무\작성자료(이상희)\01. 주민등록인구통계\2019.01-12(윤정화)\"/>
    </mc:Choice>
  </mc:AlternateContent>
  <bookViews>
    <workbookView xWindow="0" yWindow="0" windowWidth="28800" windowHeight="12390"/>
  </bookViews>
  <sheets>
    <sheet name="세대+인구(충남 내국인)" sheetId="3" r:id="rId1"/>
    <sheet name="세대+인구(전국 내국인)" sheetId="4" r:id="rId2"/>
    <sheet name="연령대별 성별 시군별(충남 내국인)" sheetId="5" r:id="rId3"/>
  </sheets>
  <calcPr calcId="152511"/>
</workbook>
</file>

<file path=xl/calcChain.xml><?xml version="1.0" encoding="utf-8"?>
<calcChain xmlns="http://schemas.openxmlformats.org/spreadsheetml/2006/main">
  <c r="B75" i="5" l="1"/>
  <c r="B79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B72" i="5" s="1"/>
  <c r="U36" i="5"/>
  <c r="C72" i="5" s="1"/>
  <c r="V36" i="5"/>
  <c r="W36" i="5"/>
  <c r="E72" i="5" s="1"/>
  <c r="X36" i="5"/>
  <c r="F72" i="5" s="1"/>
  <c r="Y36" i="5"/>
  <c r="G72" i="5" s="1"/>
  <c r="Z36" i="5"/>
  <c r="AA36" i="5"/>
  <c r="I72" i="5" s="1"/>
  <c r="AB36" i="5"/>
  <c r="J72" i="5" s="1"/>
  <c r="AC36" i="5"/>
  <c r="K72" i="5" s="1"/>
  <c r="AD36" i="5"/>
  <c r="AE36" i="5"/>
  <c r="M72" i="5" s="1"/>
  <c r="AF36" i="5"/>
  <c r="N72" i="5" s="1"/>
  <c r="AG36" i="5"/>
  <c r="O72" i="5" s="1"/>
  <c r="AH36" i="5"/>
  <c r="AI36" i="5"/>
  <c r="Q72" i="5" s="1"/>
  <c r="AJ36" i="5"/>
  <c r="R72" i="5" s="1"/>
  <c r="AK36" i="5"/>
  <c r="S72" i="5" s="1"/>
  <c r="AL36" i="5"/>
  <c r="AM36" i="5"/>
  <c r="AN36" i="5"/>
  <c r="D72" i="5" s="1"/>
  <c r="AO36" i="5"/>
  <c r="AP36" i="5"/>
  <c r="AQ36" i="5"/>
  <c r="AR36" i="5"/>
  <c r="H72" i="5" s="1"/>
  <c r="AS36" i="5"/>
  <c r="AT36" i="5"/>
  <c r="AU36" i="5"/>
  <c r="AV36" i="5"/>
  <c r="L72" i="5" s="1"/>
  <c r="AW36" i="5"/>
  <c r="AX36" i="5"/>
  <c r="AY36" i="5"/>
  <c r="AZ36" i="5"/>
  <c r="P72" i="5" s="1"/>
  <c r="BA36" i="5"/>
  <c r="BB36" i="5"/>
  <c r="BC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B73" i="5" s="1"/>
  <c r="U37" i="5"/>
  <c r="V37" i="5"/>
  <c r="D73" i="5" s="1"/>
  <c r="W37" i="5"/>
  <c r="E73" i="5" s="1"/>
  <c r="X37" i="5"/>
  <c r="F73" i="5" s="1"/>
  <c r="Y37" i="5"/>
  <c r="Z37" i="5"/>
  <c r="H73" i="5" s="1"/>
  <c r="AA37" i="5"/>
  <c r="I73" i="5" s="1"/>
  <c r="AB37" i="5"/>
  <c r="J73" i="5" s="1"/>
  <c r="AC37" i="5"/>
  <c r="AD37" i="5"/>
  <c r="L73" i="5" s="1"/>
  <c r="AE37" i="5"/>
  <c r="M73" i="5" s="1"/>
  <c r="AF37" i="5"/>
  <c r="N73" i="5" s="1"/>
  <c r="AG37" i="5"/>
  <c r="AH37" i="5"/>
  <c r="P73" i="5" s="1"/>
  <c r="AI37" i="5"/>
  <c r="Q73" i="5" s="1"/>
  <c r="AJ37" i="5"/>
  <c r="R73" i="5" s="1"/>
  <c r="AK37" i="5"/>
  <c r="AL37" i="5"/>
  <c r="AM37" i="5"/>
  <c r="C73" i="5" s="1"/>
  <c r="AN37" i="5"/>
  <c r="AO37" i="5"/>
  <c r="AP37" i="5"/>
  <c r="AQ37" i="5"/>
  <c r="G73" i="5" s="1"/>
  <c r="AR37" i="5"/>
  <c r="AS37" i="5"/>
  <c r="AT37" i="5"/>
  <c r="AU37" i="5"/>
  <c r="K73" i="5" s="1"/>
  <c r="AV37" i="5"/>
  <c r="AW37" i="5"/>
  <c r="AX37" i="5"/>
  <c r="AY37" i="5"/>
  <c r="O73" i="5" s="1"/>
  <c r="AZ37" i="5"/>
  <c r="BA37" i="5"/>
  <c r="BB37" i="5"/>
  <c r="BC37" i="5"/>
  <c r="S73" i="5" s="1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B74" i="5" s="1"/>
  <c r="U38" i="5"/>
  <c r="C74" i="5" s="1"/>
  <c r="V38" i="5"/>
  <c r="D74" i="5" s="1"/>
  <c r="W38" i="5"/>
  <c r="E74" i="5" s="1"/>
  <c r="X38" i="5"/>
  <c r="Y38" i="5"/>
  <c r="G74" i="5" s="1"/>
  <c r="Z38" i="5"/>
  <c r="H74" i="5" s="1"/>
  <c r="AA38" i="5"/>
  <c r="I74" i="5" s="1"/>
  <c r="AB38" i="5"/>
  <c r="AC38" i="5"/>
  <c r="K74" i="5" s="1"/>
  <c r="AD38" i="5"/>
  <c r="L74" i="5" s="1"/>
  <c r="AE38" i="5"/>
  <c r="M74" i="5" s="1"/>
  <c r="AF38" i="5"/>
  <c r="AG38" i="5"/>
  <c r="O74" i="5" s="1"/>
  <c r="AH38" i="5"/>
  <c r="P74" i="5" s="1"/>
  <c r="AI38" i="5"/>
  <c r="Q74" i="5" s="1"/>
  <c r="AJ38" i="5"/>
  <c r="AK38" i="5"/>
  <c r="S74" i="5" s="1"/>
  <c r="AL38" i="5"/>
  <c r="AM38" i="5"/>
  <c r="AN38" i="5"/>
  <c r="AO38" i="5"/>
  <c r="AP38" i="5"/>
  <c r="F74" i="5" s="1"/>
  <c r="AQ38" i="5"/>
  <c r="AR38" i="5"/>
  <c r="AS38" i="5"/>
  <c r="AT38" i="5"/>
  <c r="J74" i="5" s="1"/>
  <c r="AU38" i="5"/>
  <c r="AV38" i="5"/>
  <c r="AW38" i="5"/>
  <c r="AX38" i="5"/>
  <c r="N74" i="5" s="1"/>
  <c r="AY38" i="5"/>
  <c r="AZ38" i="5"/>
  <c r="BA38" i="5"/>
  <c r="BB38" i="5"/>
  <c r="R74" i="5" s="1"/>
  <c r="BC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C75" i="5" s="1"/>
  <c r="V39" i="5"/>
  <c r="D75" i="5" s="1"/>
  <c r="W39" i="5"/>
  <c r="X39" i="5"/>
  <c r="F75" i="5" s="1"/>
  <c r="Y39" i="5"/>
  <c r="G75" i="5" s="1"/>
  <c r="Z39" i="5"/>
  <c r="H75" i="5" s="1"/>
  <c r="AA39" i="5"/>
  <c r="AB39" i="5"/>
  <c r="J75" i="5" s="1"/>
  <c r="AC39" i="5"/>
  <c r="K75" i="5" s="1"/>
  <c r="AD39" i="5"/>
  <c r="L75" i="5" s="1"/>
  <c r="AE39" i="5"/>
  <c r="AF39" i="5"/>
  <c r="N75" i="5" s="1"/>
  <c r="AG39" i="5"/>
  <c r="O75" i="5" s="1"/>
  <c r="AH39" i="5"/>
  <c r="P75" i="5" s="1"/>
  <c r="AI39" i="5"/>
  <c r="AJ39" i="5"/>
  <c r="R75" i="5" s="1"/>
  <c r="AK39" i="5"/>
  <c r="S75" i="5" s="1"/>
  <c r="AL39" i="5"/>
  <c r="AM39" i="5"/>
  <c r="AN39" i="5"/>
  <c r="AO39" i="5"/>
  <c r="E75" i="5" s="1"/>
  <c r="AP39" i="5"/>
  <c r="AQ39" i="5"/>
  <c r="AR39" i="5"/>
  <c r="AS39" i="5"/>
  <c r="I75" i="5" s="1"/>
  <c r="AT39" i="5"/>
  <c r="AU39" i="5"/>
  <c r="AV39" i="5"/>
  <c r="AW39" i="5"/>
  <c r="M75" i="5" s="1"/>
  <c r="AX39" i="5"/>
  <c r="AY39" i="5"/>
  <c r="AZ39" i="5"/>
  <c r="BA39" i="5"/>
  <c r="Q75" i="5" s="1"/>
  <c r="BB39" i="5"/>
  <c r="BC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B76" i="5" s="1"/>
  <c r="U40" i="5"/>
  <c r="C76" i="5" s="1"/>
  <c r="V40" i="5"/>
  <c r="W40" i="5"/>
  <c r="E76" i="5" s="1"/>
  <c r="X40" i="5"/>
  <c r="F76" i="5" s="1"/>
  <c r="Y40" i="5"/>
  <c r="G76" i="5" s="1"/>
  <c r="Z40" i="5"/>
  <c r="AA40" i="5"/>
  <c r="I76" i="5" s="1"/>
  <c r="AB40" i="5"/>
  <c r="J76" i="5" s="1"/>
  <c r="AC40" i="5"/>
  <c r="K76" i="5" s="1"/>
  <c r="AD40" i="5"/>
  <c r="AE40" i="5"/>
  <c r="M76" i="5" s="1"/>
  <c r="AF40" i="5"/>
  <c r="N76" i="5" s="1"/>
  <c r="AG40" i="5"/>
  <c r="O76" i="5" s="1"/>
  <c r="AH40" i="5"/>
  <c r="AI40" i="5"/>
  <c r="Q76" i="5" s="1"/>
  <c r="AJ40" i="5"/>
  <c r="R76" i="5" s="1"/>
  <c r="AK40" i="5"/>
  <c r="S76" i="5" s="1"/>
  <c r="AL40" i="5"/>
  <c r="AM40" i="5"/>
  <c r="AN40" i="5"/>
  <c r="D76" i="5" s="1"/>
  <c r="AO40" i="5"/>
  <c r="AP40" i="5"/>
  <c r="AQ40" i="5"/>
  <c r="AR40" i="5"/>
  <c r="H76" i="5" s="1"/>
  <c r="AS40" i="5"/>
  <c r="AT40" i="5"/>
  <c r="AU40" i="5"/>
  <c r="AV40" i="5"/>
  <c r="L76" i="5" s="1"/>
  <c r="AW40" i="5"/>
  <c r="AX40" i="5"/>
  <c r="AY40" i="5"/>
  <c r="AZ40" i="5"/>
  <c r="P76" i="5" s="1"/>
  <c r="BA40" i="5"/>
  <c r="BB40" i="5"/>
  <c r="BC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B77" i="5" s="1"/>
  <c r="U41" i="5"/>
  <c r="V41" i="5"/>
  <c r="D77" i="5" s="1"/>
  <c r="W41" i="5"/>
  <c r="E77" i="5" s="1"/>
  <c r="X41" i="5"/>
  <c r="F77" i="5" s="1"/>
  <c r="Y41" i="5"/>
  <c r="Z41" i="5"/>
  <c r="H77" i="5" s="1"/>
  <c r="AA41" i="5"/>
  <c r="I77" i="5" s="1"/>
  <c r="AB41" i="5"/>
  <c r="J77" i="5" s="1"/>
  <c r="AC41" i="5"/>
  <c r="AD41" i="5"/>
  <c r="L77" i="5" s="1"/>
  <c r="AE41" i="5"/>
  <c r="M77" i="5" s="1"/>
  <c r="AF41" i="5"/>
  <c r="N77" i="5" s="1"/>
  <c r="AG41" i="5"/>
  <c r="AH41" i="5"/>
  <c r="P77" i="5" s="1"/>
  <c r="AI41" i="5"/>
  <c r="Q77" i="5" s="1"/>
  <c r="AJ41" i="5"/>
  <c r="R77" i="5" s="1"/>
  <c r="AK41" i="5"/>
  <c r="AL41" i="5"/>
  <c r="AM41" i="5"/>
  <c r="C77" i="5" s="1"/>
  <c r="AN41" i="5"/>
  <c r="AO41" i="5"/>
  <c r="AP41" i="5"/>
  <c r="AQ41" i="5"/>
  <c r="G77" i="5" s="1"/>
  <c r="AR41" i="5"/>
  <c r="AS41" i="5"/>
  <c r="AT41" i="5"/>
  <c r="AU41" i="5"/>
  <c r="K77" i="5" s="1"/>
  <c r="AV41" i="5"/>
  <c r="AW41" i="5"/>
  <c r="AX41" i="5"/>
  <c r="AY41" i="5"/>
  <c r="O77" i="5" s="1"/>
  <c r="AZ41" i="5"/>
  <c r="BA41" i="5"/>
  <c r="BB41" i="5"/>
  <c r="BC41" i="5"/>
  <c r="S77" i="5" s="1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B78" i="5" s="1"/>
  <c r="U42" i="5"/>
  <c r="C78" i="5" s="1"/>
  <c r="V42" i="5"/>
  <c r="D78" i="5" s="1"/>
  <c r="W42" i="5"/>
  <c r="E78" i="5" s="1"/>
  <c r="X42" i="5"/>
  <c r="Y42" i="5"/>
  <c r="G78" i="5" s="1"/>
  <c r="Z42" i="5"/>
  <c r="H78" i="5" s="1"/>
  <c r="AA42" i="5"/>
  <c r="I78" i="5" s="1"/>
  <c r="AB42" i="5"/>
  <c r="AC42" i="5"/>
  <c r="K78" i="5" s="1"/>
  <c r="AD42" i="5"/>
  <c r="L78" i="5" s="1"/>
  <c r="AE42" i="5"/>
  <c r="M78" i="5" s="1"/>
  <c r="AF42" i="5"/>
  <c r="AG42" i="5"/>
  <c r="O78" i="5" s="1"/>
  <c r="AH42" i="5"/>
  <c r="P78" i="5" s="1"/>
  <c r="AI42" i="5"/>
  <c r="Q78" i="5" s="1"/>
  <c r="AJ42" i="5"/>
  <c r="AK42" i="5"/>
  <c r="S78" i="5" s="1"/>
  <c r="AL42" i="5"/>
  <c r="AM42" i="5"/>
  <c r="AN42" i="5"/>
  <c r="AO42" i="5"/>
  <c r="AP42" i="5"/>
  <c r="F78" i="5" s="1"/>
  <c r="AQ42" i="5"/>
  <c r="AR42" i="5"/>
  <c r="AS42" i="5"/>
  <c r="AT42" i="5"/>
  <c r="J78" i="5" s="1"/>
  <c r="AU42" i="5"/>
  <c r="AV42" i="5"/>
  <c r="AW42" i="5"/>
  <c r="AX42" i="5"/>
  <c r="N78" i="5" s="1"/>
  <c r="AY42" i="5"/>
  <c r="AZ42" i="5"/>
  <c r="BA42" i="5"/>
  <c r="BB42" i="5"/>
  <c r="R78" i="5" s="1"/>
  <c r="BC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C79" i="5" s="1"/>
  <c r="V43" i="5"/>
  <c r="D79" i="5" s="1"/>
  <c r="W43" i="5"/>
  <c r="X43" i="5"/>
  <c r="F79" i="5" s="1"/>
  <c r="Y43" i="5"/>
  <c r="G79" i="5" s="1"/>
  <c r="Z43" i="5"/>
  <c r="H79" i="5" s="1"/>
  <c r="AA43" i="5"/>
  <c r="AB43" i="5"/>
  <c r="J79" i="5" s="1"/>
  <c r="AC43" i="5"/>
  <c r="K79" i="5" s="1"/>
  <c r="AD43" i="5"/>
  <c r="L79" i="5" s="1"/>
  <c r="AE43" i="5"/>
  <c r="AF43" i="5"/>
  <c r="N79" i="5" s="1"/>
  <c r="AG43" i="5"/>
  <c r="O79" i="5" s="1"/>
  <c r="AH43" i="5"/>
  <c r="P79" i="5" s="1"/>
  <c r="AI43" i="5"/>
  <c r="AJ43" i="5"/>
  <c r="R79" i="5" s="1"/>
  <c r="AK43" i="5"/>
  <c r="S79" i="5" s="1"/>
  <c r="AL43" i="5"/>
  <c r="AM43" i="5"/>
  <c r="AN43" i="5"/>
  <c r="AO43" i="5"/>
  <c r="E79" i="5" s="1"/>
  <c r="AP43" i="5"/>
  <c r="AQ43" i="5"/>
  <c r="AR43" i="5"/>
  <c r="AS43" i="5"/>
  <c r="I79" i="5" s="1"/>
  <c r="AT43" i="5"/>
  <c r="AU43" i="5"/>
  <c r="AV43" i="5"/>
  <c r="AW43" i="5"/>
  <c r="M79" i="5" s="1"/>
  <c r="AX43" i="5"/>
  <c r="AY43" i="5"/>
  <c r="AZ43" i="5"/>
  <c r="BA43" i="5"/>
  <c r="Q79" i="5" s="1"/>
  <c r="BB43" i="5"/>
  <c r="BC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B80" i="5" s="1"/>
  <c r="U44" i="5"/>
  <c r="C80" i="5" s="1"/>
  <c r="V44" i="5"/>
  <c r="W44" i="5"/>
  <c r="E80" i="5" s="1"/>
  <c r="X44" i="5"/>
  <c r="F80" i="5" s="1"/>
  <c r="Y44" i="5"/>
  <c r="G80" i="5" s="1"/>
  <c r="Z44" i="5"/>
  <c r="AA44" i="5"/>
  <c r="I80" i="5" s="1"/>
  <c r="AB44" i="5"/>
  <c r="J80" i="5" s="1"/>
  <c r="AC44" i="5"/>
  <c r="K80" i="5" s="1"/>
  <c r="AD44" i="5"/>
  <c r="AE44" i="5"/>
  <c r="M80" i="5" s="1"/>
  <c r="AF44" i="5"/>
  <c r="N80" i="5" s="1"/>
  <c r="AG44" i="5"/>
  <c r="O80" i="5" s="1"/>
  <c r="AH44" i="5"/>
  <c r="AI44" i="5"/>
  <c r="Q80" i="5" s="1"/>
  <c r="AJ44" i="5"/>
  <c r="R80" i="5" s="1"/>
  <c r="AK44" i="5"/>
  <c r="S80" i="5" s="1"/>
  <c r="AL44" i="5"/>
  <c r="AM44" i="5"/>
  <c r="AN44" i="5"/>
  <c r="D80" i="5" s="1"/>
  <c r="AO44" i="5"/>
  <c r="AP44" i="5"/>
  <c r="AQ44" i="5"/>
  <c r="AR44" i="5"/>
  <c r="H80" i="5" s="1"/>
  <c r="AS44" i="5"/>
  <c r="AT44" i="5"/>
  <c r="AU44" i="5"/>
  <c r="AV44" i="5"/>
  <c r="L80" i="5" s="1"/>
  <c r="AW44" i="5"/>
  <c r="AX44" i="5"/>
  <c r="AY44" i="5"/>
  <c r="AZ44" i="5"/>
  <c r="P80" i="5" s="1"/>
  <c r="BA44" i="5"/>
  <c r="BB44" i="5"/>
  <c r="BC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B81" i="5" s="1"/>
  <c r="U45" i="5"/>
  <c r="V45" i="5"/>
  <c r="D81" i="5" s="1"/>
  <c r="W45" i="5"/>
  <c r="E81" i="5" s="1"/>
  <c r="X45" i="5"/>
  <c r="F81" i="5" s="1"/>
  <c r="Y45" i="5"/>
  <c r="Z45" i="5"/>
  <c r="H81" i="5" s="1"/>
  <c r="AA45" i="5"/>
  <c r="I81" i="5" s="1"/>
  <c r="AB45" i="5"/>
  <c r="J81" i="5" s="1"/>
  <c r="AC45" i="5"/>
  <c r="AD45" i="5"/>
  <c r="L81" i="5" s="1"/>
  <c r="AE45" i="5"/>
  <c r="M81" i="5" s="1"/>
  <c r="AF45" i="5"/>
  <c r="N81" i="5" s="1"/>
  <c r="AG45" i="5"/>
  <c r="AH45" i="5"/>
  <c r="P81" i="5" s="1"/>
  <c r="AI45" i="5"/>
  <c r="Q81" i="5" s="1"/>
  <c r="AJ45" i="5"/>
  <c r="R81" i="5" s="1"/>
  <c r="AK45" i="5"/>
  <c r="AL45" i="5"/>
  <c r="AM45" i="5"/>
  <c r="C81" i="5" s="1"/>
  <c r="AN45" i="5"/>
  <c r="AO45" i="5"/>
  <c r="AP45" i="5"/>
  <c r="AQ45" i="5"/>
  <c r="G81" i="5" s="1"/>
  <c r="AR45" i="5"/>
  <c r="AS45" i="5"/>
  <c r="AT45" i="5"/>
  <c r="AU45" i="5"/>
  <c r="K81" i="5" s="1"/>
  <c r="AV45" i="5"/>
  <c r="AW45" i="5"/>
  <c r="AX45" i="5"/>
  <c r="AY45" i="5"/>
  <c r="O81" i="5" s="1"/>
  <c r="AZ45" i="5"/>
  <c r="BA45" i="5"/>
  <c r="BB45" i="5"/>
  <c r="BC45" i="5"/>
  <c r="S81" i="5" s="1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B82" i="5" s="1"/>
  <c r="U46" i="5"/>
  <c r="C82" i="5" s="1"/>
  <c r="V46" i="5"/>
  <c r="D82" i="5" s="1"/>
  <c r="W46" i="5"/>
  <c r="E82" i="5" s="1"/>
  <c r="X46" i="5"/>
  <c r="Y46" i="5"/>
  <c r="G82" i="5" s="1"/>
  <c r="Z46" i="5"/>
  <c r="H82" i="5" s="1"/>
  <c r="AA46" i="5"/>
  <c r="I82" i="5" s="1"/>
  <c r="AB46" i="5"/>
  <c r="AC46" i="5"/>
  <c r="K82" i="5" s="1"/>
  <c r="AD46" i="5"/>
  <c r="L82" i="5" s="1"/>
  <c r="AE46" i="5"/>
  <c r="M82" i="5" s="1"/>
  <c r="AF46" i="5"/>
  <c r="AG46" i="5"/>
  <c r="O82" i="5" s="1"/>
  <c r="AH46" i="5"/>
  <c r="P82" i="5" s="1"/>
  <c r="AI46" i="5"/>
  <c r="Q82" i="5" s="1"/>
  <c r="AJ46" i="5"/>
  <c r="AK46" i="5"/>
  <c r="S82" i="5" s="1"/>
  <c r="AL46" i="5"/>
  <c r="AM46" i="5"/>
  <c r="AN46" i="5"/>
  <c r="AO46" i="5"/>
  <c r="AP46" i="5"/>
  <c r="F82" i="5" s="1"/>
  <c r="AQ46" i="5"/>
  <c r="AR46" i="5"/>
  <c r="AS46" i="5"/>
  <c r="AT46" i="5"/>
  <c r="J82" i="5" s="1"/>
  <c r="AU46" i="5"/>
  <c r="AV46" i="5"/>
  <c r="AW46" i="5"/>
  <c r="AX46" i="5"/>
  <c r="N82" i="5" s="1"/>
  <c r="AY46" i="5"/>
  <c r="AZ46" i="5"/>
  <c r="BA46" i="5"/>
  <c r="BB46" i="5"/>
  <c r="R82" i="5" s="1"/>
  <c r="BC46" i="5"/>
  <c r="B46" i="5"/>
  <c r="B45" i="5"/>
  <c r="B44" i="5"/>
  <c r="B43" i="5"/>
  <c r="B42" i="5"/>
  <c r="B41" i="5"/>
  <c r="B40" i="5"/>
  <c r="B39" i="5"/>
  <c r="B38" i="5"/>
  <c r="B37" i="5"/>
  <c r="B36" i="5"/>
  <c r="B35" i="5" s="1"/>
  <c r="H6" i="4"/>
  <c r="I6" i="4" s="1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5" i="4"/>
  <c r="I5" i="4" s="1"/>
  <c r="J6" i="3"/>
  <c r="K6" i="3" s="1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5" i="3"/>
  <c r="K5" i="3" s="1"/>
  <c r="H6" i="3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5" i="3"/>
  <c r="I5" i="3" s="1"/>
  <c r="B56" i="5" l="1"/>
  <c r="B60" i="5"/>
  <c r="B64" i="5"/>
  <c r="T60" i="5"/>
  <c r="AV63" i="5"/>
  <c r="B58" i="5"/>
  <c r="AN62" i="5"/>
  <c r="AL60" i="5"/>
  <c r="B29" i="5"/>
  <c r="B62" i="5"/>
  <c r="X62" i="5"/>
  <c r="AO57" i="5"/>
  <c r="B57" i="5"/>
  <c r="B61" i="5"/>
  <c r="AT63" i="5"/>
  <c r="AI62" i="5"/>
  <c r="H61" i="5"/>
  <c r="F59" i="5"/>
  <c r="BC54" i="5"/>
  <c r="Z56" i="5"/>
  <c r="AL62" i="5"/>
  <c r="AA61" i="5"/>
  <c r="AX58" i="5"/>
  <c r="AI57" i="5"/>
  <c r="T56" i="5"/>
  <c r="AD56" i="5"/>
  <c r="B54" i="5"/>
  <c r="B55" i="5"/>
  <c r="B59" i="5"/>
  <c r="B63" i="5"/>
  <c r="BB35" i="5"/>
  <c r="BB29" i="5" s="1"/>
  <c r="AX35" i="5"/>
  <c r="AX57" i="5" s="1"/>
  <c r="AT35" i="5"/>
  <c r="AT29" i="5" s="1"/>
  <c r="AP35" i="5"/>
  <c r="AP29" i="5" s="1"/>
  <c r="AL35" i="5"/>
  <c r="AL29" i="5" s="1"/>
  <c r="AH35" i="5"/>
  <c r="AH57" i="5"/>
  <c r="AD35" i="5"/>
  <c r="Z35" i="5"/>
  <c r="Z57" i="5"/>
  <c r="V35" i="5"/>
  <c r="V54" i="5" s="1"/>
  <c r="R35" i="5"/>
  <c r="R29" i="5" s="1"/>
  <c r="N35" i="5"/>
  <c r="N29" i="5" s="1"/>
  <c r="J35" i="5"/>
  <c r="J29" i="5" s="1"/>
  <c r="F35" i="5"/>
  <c r="F29" i="5" s="1"/>
  <c r="BC35" i="5"/>
  <c r="BC29" i="5" s="1"/>
  <c r="BC56" i="5"/>
  <c r="AY35" i="5"/>
  <c r="AY29" i="5" s="1"/>
  <c r="AU35" i="5"/>
  <c r="AU56" i="5"/>
  <c r="AQ35" i="5"/>
  <c r="AQ29" i="5" s="1"/>
  <c r="AM35" i="5"/>
  <c r="AM29" i="5" s="1"/>
  <c r="AI35" i="5"/>
  <c r="AE35" i="5"/>
  <c r="AE55" i="5" s="1"/>
  <c r="AA35" i="5"/>
  <c r="AA60" i="5" s="1"/>
  <c r="W35" i="5"/>
  <c r="W56" i="5"/>
  <c r="S35" i="5"/>
  <c r="S29" i="5" s="1"/>
  <c r="O35" i="5"/>
  <c r="O56" i="5"/>
  <c r="K35" i="5"/>
  <c r="K29" i="5" s="1"/>
  <c r="G35" i="5"/>
  <c r="G56" i="5" s="1"/>
  <c r="C35" i="5"/>
  <c r="C29" i="5" s="1"/>
  <c r="AV55" i="5"/>
  <c r="BA35" i="5"/>
  <c r="BA29" i="5" s="1"/>
  <c r="AW35" i="5"/>
  <c r="AW29" i="5" s="1"/>
  <c r="AS35" i="5"/>
  <c r="AS29" i="5" s="1"/>
  <c r="AO35" i="5"/>
  <c r="AO58" i="5" s="1"/>
  <c r="AO54" i="5"/>
  <c r="AK35" i="5"/>
  <c r="AG35" i="5"/>
  <c r="AG57" i="5" s="1"/>
  <c r="AG54" i="5"/>
  <c r="AC35" i="5"/>
  <c r="Y35" i="5"/>
  <c r="Y61" i="5" s="1"/>
  <c r="U35" i="5"/>
  <c r="Q35" i="5"/>
  <c r="Q29" i="5" s="1"/>
  <c r="M35" i="5"/>
  <c r="M29" i="5" s="1"/>
  <c r="I35" i="5"/>
  <c r="I61" i="5" s="1"/>
  <c r="I54" i="5"/>
  <c r="E35" i="5"/>
  <c r="E29" i="5" s="1"/>
  <c r="AI55" i="5"/>
  <c r="AA55" i="5"/>
  <c r="S55" i="5"/>
  <c r="O55" i="5"/>
  <c r="C55" i="5"/>
  <c r="AZ35" i="5"/>
  <c r="AZ58" i="5" s="1"/>
  <c r="AV35" i="5"/>
  <c r="AV59" i="5" s="1"/>
  <c r="AV54" i="5"/>
  <c r="AR35" i="5"/>
  <c r="AR29" i="5" s="1"/>
  <c r="AN35" i="5"/>
  <c r="AN29" i="5" s="1"/>
  <c r="AJ35" i="5"/>
  <c r="AF35" i="5"/>
  <c r="AF60" i="5" s="1"/>
  <c r="AB35" i="5"/>
  <c r="AB61" i="5" s="1"/>
  <c r="X35" i="5"/>
  <c r="X54" i="5"/>
  <c r="T35" i="5"/>
  <c r="T58" i="5" s="1"/>
  <c r="P35" i="5"/>
  <c r="P29" i="5" s="1"/>
  <c r="P54" i="5"/>
  <c r="L35" i="5"/>
  <c r="L29" i="5" s="1"/>
  <c r="H35" i="5"/>
  <c r="H29" i="5" s="1"/>
  <c r="D35" i="5"/>
  <c r="D58" i="5" s="1"/>
  <c r="AL55" i="5"/>
  <c r="AD55" i="5"/>
  <c r="Z55" i="5"/>
  <c r="N55" i="5"/>
  <c r="F55" i="5"/>
  <c r="AY54" i="5"/>
  <c r="AU54" i="5"/>
  <c r="AM54" i="5"/>
  <c r="AI54" i="5"/>
  <c r="AE54" i="5"/>
  <c r="AA54" i="5"/>
  <c r="W54" i="5"/>
  <c r="S54" i="5"/>
  <c r="O54" i="5"/>
  <c r="G54" i="5"/>
  <c r="C54" i="5"/>
  <c r="AR57" i="5" l="1"/>
  <c r="V55" i="5"/>
  <c r="X29" i="5"/>
  <c r="F71" i="5"/>
  <c r="AJ62" i="5"/>
  <c r="R71" i="5"/>
  <c r="K55" i="5"/>
  <c r="U29" i="5"/>
  <c r="C71" i="5"/>
  <c r="W29" i="5"/>
  <c r="E71" i="5"/>
  <c r="AI29" i="5"/>
  <c r="Q71" i="5"/>
  <c r="AH29" i="5"/>
  <c r="P71" i="5"/>
  <c r="P59" i="5"/>
  <c r="AL61" i="5"/>
  <c r="AB58" i="5"/>
  <c r="AP54" i="5"/>
  <c r="AJ56" i="5"/>
  <c r="BC57" i="5"/>
  <c r="Q59" i="5"/>
  <c r="AQ61" i="5"/>
  <c r="Y63" i="5"/>
  <c r="AT55" i="5"/>
  <c r="G58" i="5"/>
  <c r="V59" i="5"/>
  <c r="AY62" i="5"/>
  <c r="I64" i="5"/>
  <c r="AJ58" i="5"/>
  <c r="AZ62" i="5"/>
  <c r="BB60" i="5"/>
  <c r="S63" i="5"/>
  <c r="Q62" i="5"/>
  <c r="S64" i="5"/>
  <c r="AF29" i="5"/>
  <c r="N71" i="5"/>
  <c r="M71" i="5"/>
  <c r="V61" i="5"/>
  <c r="AP64" i="5"/>
  <c r="H54" i="5"/>
  <c r="AB29" i="5"/>
  <c r="J71" i="5"/>
  <c r="AN54" i="5"/>
  <c r="Y54" i="5"/>
  <c r="AG29" i="5"/>
  <c r="O71" i="5"/>
  <c r="P55" i="5"/>
  <c r="AA29" i="5"/>
  <c r="I71" i="5"/>
  <c r="AM56" i="5"/>
  <c r="R57" i="5"/>
  <c r="Z29" i="5"/>
  <c r="H71" i="5"/>
  <c r="AF59" i="5"/>
  <c r="AQ60" i="5"/>
  <c r="BB61" i="5"/>
  <c r="AF64" i="5"/>
  <c r="AI59" i="5"/>
  <c r="AO55" i="5"/>
  <c r="C57" i="5"/>
  <c r="R58" i="5"/>
  <c r="AG59" i="5"/>
  <c r="AV60" i="5"/>
  <c r="F62" i="5"/>
  <c r="D64" i="5"/>
  <c r="L57" i="5"/>
  <c r="AA58" i="5"/>
  <c r="AP59" i="5"/>
  <c r="AZ61" i="5"/>
  <c r="N63" i="5"/>
  <c r="Y64" i="5"/>
  <c r="BC55" i="5"/>
  <c r="S59" i="5"/>
  <c r="AE63" i="5"/>
  <c r="AY63" i="5"/>
  <c r="H63" i="5"/>
  <c r="AM64" i="5"/>
  <c r="AC29" i="5"/>
  <c r="K71" i="5"/>
  <c r="V29" i="5"/>
  <c r="D71" i="5"/>
  <c r="K60" i="5"/>
  <c r="L60" i="5"/>
  <c r="K54" i="5"/>
  <c r="AQ54" i="5"/>
  <c r="J55" i="5"/>
  <c r="T62" i="5"/>
  <c r="B71" i="5"/>
  <c r="AF54" i="5"/>
  <c r="Q54" i="5"/>
  <c r="Y60" i="5"/>
  <c r="G71" i="5"/>
  <c r="AK61" i="5"/>
  <c r="S71" i="5"/>
  <c r="AW54" i="5"/>
  <c r="AF55" i="5"/>
  <c r="AE56" i="5"/>
  <c r="J57" i="5"/>
  <c r="AD29" i="5"/>
  <c r="L71" i="5"/>
  <c r="AP57" i="5"/>
  <c r="F61" i="5"/>
  <c r="B53" i="5"/>
  <c r="F54" i="5"/>
  <c r="D56" i="5"/>
  <c r="S57" i="5"/>
  <c r="AH58" i="5"/>
  <c r="AW59" i="5"/>
  <c r="K61" i="5"/>
  <c r="V62" i="5"/>
  <c r="AN64" i="5"/>
  <c r="AE59" i="5"/>
  <c r="AB57" i="5"/>
  <c r="AQ58" i="5"/>
  <c r="AO60" i="5"/>
  <c r="S62" i="5"/>
  <c r="AD63" i="5"/>
  <c r="AO64" i="5"/>
  <c r="AT56" i="5"/>
  <c r="V60" i="5"/>
  <c r="J64" i="5"/>
  <c r="AY59" i="5"/>
  <c r="D62" i="5"/>
  <c r="AD64" i="5"/>
  <c r="AB63" i="5"/>
  <c r="AH54" i="5"/>
  <c r="AK58" i="5"/>
  <c r="U63" i="5"/>
  <c r="BA63" i="5"/>
  <c r="AS56" i="5"/>
  <c r="AK62" i="5"/>
  <c r="AV29" i="5"/>
  <c r="AV61" i="5"/>
  <c r="D55" i="5"/>
  <c r="T55" i="5"/>
  <c r="AJ55" i="5"/>
  <c r="AZ55" i="5"/>
  <c r="G55" i="5"/>
  <c r="G29" i="5"/>
  <c r="O64" i="5"/>
  <c r="O29" i="5"/>
  <c r="AE29" i="5"/>
  <c r="AE64" i="5"/>
  <c r="AU64" i="5"/>
  <c r="AU29" i="5"/>
  <c r="AX29" i="5"/>
  <c r="AX55" i="5"/>
  <c r="I58" i="5"/>
  <c r="Y58" i="5"/>
  <c r="D59" i="5"/>
  <c r="T59" i="5"/>
  <c r="AJ59" i="5"/>
  <c r="AZ59" i="5"/>
  <c r="O60" i="5"/>
  <c r="AE60" i="5"/>
  <c r="AU60" i="5"/>
  <c r="J61" i="5"/>
  <c r="Z61" i="5"/>
  <c r="AP61" i="5"/>
  <c r="E62" i="5"/>
  <c r="AC63" i="5"/>
  <c r="H64" i="5"/>
  <c r="AJ64" i="5"/>
  <c r="AM55" i="5"/>
  <c r="AP56" i="5"/>
  <c r="AK57" i="5"/>
  <c r="AV58" i="5"/>
  <c r="AQ59" i="5"/>
  <c r="J54" i="5"/>
  <c r="Z54" i="5"/>
  <c r="AT54" i="5"/>
  <c r="I55" i="5"/>
  <c r="Y55" i="5"/>
  <c r="AS55" i="5"/>
  <c r="H56" i="5"/>
  <c r="X56" i="5"/>
  <c r="AR56" i="5"/>
  <c r="G57" i="5"/>
  <c r="W57" i="5"/>
  <c r="AM57" i="5"/>
  <c r="F58" i="5"/>
  <c r="V58" i="5"/>
  <c r="AL58" i="5"/>
  <c r="BB58" i="5"/>
  <c r="U59" i="5"/>
  <c r="AK59" i="5"/>
  <c r="BA59" i="5"/>
  <c r="P60" i="5"/>
  <c r="AJ60" i="5"/>
  <c r="AZ60" i="5"/>
  <c r="O61" i="5"/>
  <c r="AE61" i="5"/>
  <c r="AU61" i="5"/>
  <c r="J62" i="5"/>
  <c r="Z62" i="5"/>
  <c r="AP62" i="5"/>
  <c r="I63" i="5"/>
  <c r="AG63" i="5"/>
  <c r="L64" i="5"/>
  <c r="AV64" i="5"/>
  <c r="AH56" i="5"/>
  <c r="AS57" i="5"/>
  <c r="AF58" i="5"/>
  <c r="AU59" i="5"/>
  <c r="R55" i="5"/>
  <c r="BB55" i="5"/>
  <c r="Q56" i="5"/>
  <c r="AG56" i="5"/>
  <c r="AW56" i="5"/>
  <c r="P57" i="5"/>
  <c r="AF57" i="5"/>
  <c r="AV57" i="5"/>
  <c r="K58" i="5"/>
  <c r="AE58" i="5"/>
  <c r="AU58" i="5"/>
  <c r="J59" i="5"/>
  <c r="Z59" i="5"/>
  <c r="AT59" i="5"/>
  <c r="I60" i="5"/>
  <c r="AS60" i="5"/>
  <c r="L61" i="5"/>
  <c r="AJ61" i="5"/>
  <c r="C62" i="5"/>
  <c r="W62" i="5"/>
  <c r="AM62" i="5"/>
  <c r="BC62" i="5"/>
  <c r="R63" i="5"/>
  <c r="AH63" i="5"/>
  <c r="AX63" i="5"/>
  <c r="M64" i="5"/>
  <c r="AC64" i="5"/>
  <c r="AS64" i="5"/>
  <c r="N56" i="5"/>
  <c r="BB56" i="5"/>
  <c r="BA57" i="5"/>
  <c r="AR58" i="5"/>
  <c r="AA59" i="5"/>
  <c r="H57" i="5"/>
  <c r="P61" i="5"/>
  <c r="U61" i="5"/>
  <c r="BA61" i="5"/>
  <c r="AF62" i="5"/>
  <c r="G63" i="5"/>
  <c r="AM63" i="5"/>
  <c r="R64" i="5"/>
  <c r="AT64" i="5"/>
  <c r="R56" i="5"/>
  <c r="Z60" i="5"/>
  <c r="AP60" i="5"/>
  <c r="AC61" i="5"/>
  <c r="L62" i="5"/>
  <c r="AV62" i="5"/>
  <c r="AA63" i="5"/>
  <c r="F64" i="5"/>
  <c r="AL64" i="5"/>
  <c r="U62" i="5"/>
  <c r="AS62" i="5"/>
  <c r="L63" i="5"/>
  <c r="AF63" i="5"/>
  <c r="C64" i="5"/>
  <c r="W64" i="5"/>
  <c r="AQ64" i="5"/>
  <c r="AC55" i="5"/>
  <c r="U58" i="5"/>
  <c r="BA58" i="5"/>
  <c r="U55" i="5"/>
  <c r="M56" i="5"/>
  <c r="BA60" i="5"/>
  <c r="AS61" i="5"/>
  <c r="D54" i="5"/>
  <c r="L54" i="5"/>
  <c r="T54" i="5"/>
  <c r="AB54" i="5"/>
  <c r="AJ54" i="5"/>
  <c r="AR54" i="5"/>
  <c r="AZ54" i="5"/>
  <c r="I29" i="5"/>
  <c r="I59" i="5"/>
  <c r="Y29" i="5"/>
  <c r="Y62" i="5"/>
  <c r="AO29" i="5"/>
  <c r="AO62" i="5"/>
  <c r="H55" i="5"/>
  <c r="X55" i="5"/>
  <c r="AN55" i="5"/>
  <c r="C56" i="5"/>
  <c r="K56" i="5"/>
  <c r="S56" i="5"/>
  <c r="AA56" i="5"/>
  <c r="AI56" i="5"/>
  <c r="AQ56" i="5"/>
  <c r="AY56" i="5"/>
  <c r="F57" i="5"/>
  <c r="N57" i="5"/>
  <c r="V57" i="5"/>
  <c r="AD57" i="5"/>
  <c r="AL57" i="5"/>
  <c r="AT57" i="5"/>
  <c r="BB57" i="5"/>
  <c r="M58" i="5"/>
  <c r="AC58" i="5"/>
  <c r="AS58" i="5"/>
  <c r="H59" i="5"/>
  <c r="X59" i="5"/>
  <c r="AN59" i="5"/>
  <c r="C60" i="5"/>
  <c r="S60" i="5"/>
  <c r="AI60" i="5"/>
  <c r="AY60" i="5"/>
  <c r="N61" i="5"/>
  <c r="AD61" i="5"/>
  <c r="AT61" i="5"/>
  <c r="I62" i="5"/>
  <c r="AK63" i="5"/>
  <c r="P64" i="5"/>
  <c r="P53" i="5" s="1"/>
  <c r="AR64" i="5"/>
  <c r="AY55" i="5"/>
  <c r="AX56" i="5"/>
  <c r="AW57" i="5"/>
  <c r="G59" i="5"/>
  <c r="F60" i="5"/>
  <c r="N54" i="5"/>
  <c r="AD54" i="5"/>
  <c r="AX54" i="5"/>
  <c r="M55" i="5"/>
  <c r="AG55" i="5"/>
  <c r="AW55" i="5"/>
  <c r="L56" i="5"/>
  <c r="AB56" i="5"/>
  <c r="AV56" i="5"/>
  <c r="K57" i="5"/>
  <c r="AA57" i="5"/>
  <c r="AQ57" i="5"/>
  <c r="J58" i="5"/>
  <c r="Z58" i="5"/>
  <c r="AP58" i="5"/>
  <c r="E59" i="5"/>
  <c r="Y59" i="5"/>
  <c r="AO59" i="5"/>
  <c r="D60" i="5"/>
  <c r="X60" i="5"/>
  <c r="AN60" i="5"/>
  <c r="C61" i="5"/>
  <c r="S61" i="5"/>
  <c r="AI61" i="5"/>
  <c r="AY61" i="5"/>
  <c r="N62" i="5"/>
  <c r="AD62" i="5"/>
  <c r="AT62" i="5"/>
  <c r="M63" i="5"/>
  <c r="AO63" i="5"/>
  <c r="T64" i="5"/>
  <c r="AQ55" i="5"/>
  <c r="E57" i="5"/>
  <c r="C59" i="5"/>
  <c r="BC59" i="5"/>
  <c r="AH55" i="5"/>
  <c r="E56" i="5"/>
  <c r="U56" i="5"/>
  <c r="AK56" i="5"/>
  <c r="BA56" i="5"/>
  <c r="T57" i="5"/>
  <c r="AJ57" i="5"/>
  <c r="AZ57" i="5"/>
  <c r="O58" i="5"/>
  <c r="AI58" i="5"/>
  <c r="AY58" i="5"/>
  <c r="N59" i="5"/>
  <c r="AH59" i="5"/>
  <c r="AX59" i="5"/>
  <c r="M60" i="5"/>
  <c r="AC60" i="5"/>
  <c r="AW60" i="5"/>
  <c r="T61" i="5"/>
  <c r="AN61" i="5"/>
  <c r="G62" i="5"/>
  <c r="AA62" i="5"/>
  <c r="AQ62" i="5"/>
  <c r="F63" i="5"/>
  <c r="V63" i="5"/>
  <c r="AL63" i="5"/>
  <c r="BB63" i="5"/>
  <c r="Q64" i="5"/>
  <c r="AG64" i="5"/>
  <c r="AW64" i="5"/>
  <c r="W55" i="5"/>
  <c r="V56" i="5"/>
  <c r="M57" i="5"/>
  <c r="L58" i="5"/>
  <c r="AM59" i="5"/>
  <c r="S58" i="5"/>
  <c r="S53" i="5" s="1"/>
  <c r="AF61" i="5"/>
  <c r="AG61" i="5"/>
  <c r="H62" i="5"/>
  <c r="O63" i="5"/>
  <c r="AU63" i="5"/>
  <c r="Z64" i="5"/>
  <c r="BB64" i="5"/>
  <c r="AC57" i="5"/>
  <c r="AD60" i="5"/>
  <c r="AT60" i="5"/>
  <c r="M61" i="5"/>
  <c r="C63" i="5"/>
  <c r="AI63" i="5"/>
  <c r="N64" i="5"/>
  <c r="AX64" i="5"/>
  <c r="AC62" i="5"/>
  <c r="AW62" i="5"/>
  <c r="P63" i="5"/>
  <c r="AN63" i="5"/>
  <c r="G64" i="5"/>
  <c r="AA64" i="5"/>
  <c r="AY64" i="5"/>
  <c r="AN56" i="5"/>
  <c r="AV53" i="5"/>
  <c r="AK29" i="5"/>
  <c r="AK60" i="5"/>
  <c r="E58" i="5"/>
  <c r="U57" i="5"/>
  <c r="E55" i="5"/>
  <c r="E63" i="5"/>
  <c r="AC56" i="5"/>
  <c r="E60" i="5"/>
  <c r="U60" i="5"/>
  <c r="E61" i="5"/>
  <c r="D29" i="5"/>
  <c r="D63" i="5"/>
  <c r="T29" i="5"/>
  <c r="T63" i="5"/>
  <c r="AJ29" i="5"/>
  <c r="AJ63" i="5"/>
  <c r="AZ29" i="5"/>
  <c r="AZ63" i="5"/>
  <c r="E54" i="5"/>
  <c r="M54" i="5"/>
  <c r="U54" i="5"/>
  <c r="AC54" i="5"/>
  <c r="AK54" i="5"/>
  <c r="AS54" i="5"/>
  <c r="BA54" i="5"/>
  <c r="L55" i="5"/>
  <c r="AB55" i="5"/>
  <c r="AR55" i="5"/>
  <c r="Q58" i="5"/>
  <c r="AG58" i="5"/>
  <c r="AW58" i="5"/>
  <c r="L59" i="5"/>
  <c r="AB59" i="5"/>
  <c r="AR59" i="5"/>
  <c r="G60" i="5"/>
  <c r="G53" i="5" s="1"/>
  <c r="W60" i="5"/>
  <c r="AM60" i="5"/>
  <c r="BC60" i="5"/>
  <c r="R61" i="5"/>
  <c r="AH61" i="5"/>
  <c r="AX61" i="5"/>
  <c r="M62" i="5"/>
  <c r="BB62" i="5"/>
  <c r="AS63" i="5"/>
  <c r="X64" i="5"/>
  <c r="AZ64" i="5"/>
  <c r="J56" i="5"/>
  <c r="I57" i="5"/>
  <c r="H58" i="5"/>
  <c r="W59" i="5"/>
  <c r="R60" i="5"/>
  <c r="R54" i="5"/>
  <c r="AL54" i="5"/>
  <c r="BB54" i="5"/>
  <c r="Q55" i="5"/>
  <c r="AK55" i="5"/>
  <c r="BA55" i="5"/>
  <c r="P56" i="5"/>
  <c r="AF56" i="5"/>
  <c r="AF53" i="5" s="1"/>
  <c r="AZ56" i="5"/>
  <c r="O57" i="5"/>
  <c r="AE57" i="5"/>
  <c r="AU57" i="5"/>
  <c r="N58" i="5"/>
  <c r="AD58" i="5"/>
  <c r="AT58" i="5"/>
  <c r="M59" i="5"/>
  <c r="AC59" i="5"/>
  <c r="AS59" i="5"/>
  <c r="H60" i="5"/>
  <c r="AB60" i="5"/>
  <c r="AR60" i="5"/>
  <c r="G61" i="5"/>
  <c r="W61" i="5"/>
  <c r="AM61" i="5"/>
  <c r="BC61" i="5"/>
  <c r="R62" i="5"/>
  <c r="AH62" i="5"/>
  <c r="AX62" i="5"/>
  <c r="Q63" i="5"/>
  <c r="AW63" i="5"/>
  <c r="AB64" i="5"/>
  <c r="F56" i="5"/>
  <c r="Q57" i="5"/>
  <c r="P58" i="5"/>
  <c r="O59" i="5"/>
  <c r="N60" i="5"/>
  <c r="AP55" i="5"/>
  <c r="I56" i="5"/>
  <c r="Y56" i="5"/>
  <c r="AO56" i="5"/>
  <c r="AO53" i="5" s="1"/>
  <c r="D57" i="5"/>
  <c r="X57" i="5"/>
  <c r="AN57" i="5"/>
  <c r="C58" i="5"/>
  <c r="W58" i="5"/>
  <c r="AM58" i="5"/>
  <c r="BC58" i="5"/>
  <c r="R59" i="5"/>
  <c r="AL59" i="5"/>
  <c r="BB59" i="5"/>
  <c r="Q60" i="5"/>
  <c r="AG60" i="5"/>
  <c r="D61" i="5"/>
  <c r="X61" i="5"/>
  <c r="AR61" i="5"/>
  <c r="O62" i="5"/>
  <c r="AE62" i="5"/>
  <c r="AU62" i="5"/>
  <c r="J63" i="5"/>
  <c r="Z63" i="5"/>
  <c r="AP63" i="5"/>
  <c r="E64" i="5"/>
  <c r="U64" i="5"/>
  <c r="AK64" i="5"/>
  <c r="BA64" i="5"/>
  <c r="AU55" i="5"/>
  <c r="AL56" i="5"/>
  <c r="Y57" i="5"/>
  <c r="X58" i="5"/>
  <c r="K59" i="5"/>
  <c r="J60" i="5"/>
  <c r="AD59" i="5"/>
  <c r="K62" i="5"/>
  <c r="AO61" i="5"/>
  <c r="P62" i="5"/>
  <c r="AR62" i="5"/>
  <c r="W63" i="5"/>
  <c r="BC63" i="5"/>
  <c r="AH64" i="5"/>
  <c r="AN58" i="5"/>
  <c r="AH60" i="5"/>
  <c r="AX60" i="5"/>
  <c r="Q61" i="5"/>
  <c r="AW61" i="5"/>
  <c r="AB62" i="5"/>
  <c r="K63" i="5"/>
  <c r="AQ63" i="5"/>
  <c r="V64" i="5"/>
  <c r="AG62" i="5"/>
  <c r="BA62" i="5"/>
  <c r="X63" i="5"/>
  <c r="AR63" i="5"/>
  <c r="K64" i="5"/>
  <c r="AI64" i="5"/>
  <c r="BC64" i="5"/>
  <c r="AY57" i="5"/>
  <c r="Z53" i="5" l="1"/>
  <c r="BC53" i="5"/>
  <c r="AE53" i="5"/>
  <c r="W53" i="5"/>
  <c r="AG53" i="5"/>
  <c r="AI53" i="5"/>
  <c r="C53" i="5"/>
  <c r="AW53" i="5"/>
  <c r="X53" i="5"/>
  <c r="O53" i="5"/>
  <c r="AQ53" i="5"/>
  <c r="AY53" i="5"/>
  <c r="AA53" i="5"/>
  <c r="AN53" i="5"/>
  <c r="AH53" i="5"/>
  <c r="AU53" i="5"/>
  <c r="Y53" i="5"/>
  <c r="J53" i="5"/>
  <c r="BB53" i="5"/>
  <c r="H53" i="5"/>
  <c r="AM53" i="5"/>
  <c r="K53" i="5"/>
  <c r="AP53" i="5"/>
  <c r="Q53" i="5"/>
  <c r="R53" i="5"/>
  <c r="M53" i="5"/>
  <c r="AX53" i="5"/>
  <c r="I53" i="5"/>
  <c r="AK53" i="5"/>
  <c r="E53" i="5"/>
  <c r="AT53" i="5"/>
  <c r="N53" i="5"/>
  <c r="AJ53" i="5"/>
  <c r="D53" i="5"/>
  <c r="V53" i="5"/>
  <c r="AR53" i="5"/>
  <c r="AC53" i="5"/>
  <c r="AL53" i="5"/>
  <c r="F53" i="5"/>
  <c r="AB53" i="5"/>
  <c r="AS53" i="5"/>
  <c r="L53" i="5"/>
  <c r="BA53" i="5"/>
  <c r="U53" i="5"/>
  <c r="AD53" i="5"/>
  <c r="AZ53" i="5"/>
  <c r="T53" i="5"/>
</calcChain>
</file>

<file path=xl/sharedStrings.xml><?xml version="1.0" encoding="utf-8"?>
<sst xmlns="http://schemas.openxmlformats.org/spreadsheetml/2006/main" count="668" uniqueCount="119">
  <si>
    <t>2019. 12</t>
  </si>
  <si>
    <t>총인구수 (명)</t>
  </si>
  <si>
    <t>남자인구수 (명)</t>
  </si>
  <si>
    <t>여자인구수 (명)</t>
  </si>
  <si>
    <t>충청남도</t>
  </si>
  <si>
    <t>　　　당진시</t>
  </si>
  <si>
    <t>　　　천안시</t>
  </si>
  <si>
    <t>　　　공주시</t>
  </si>
  <si>
    <t>　　　보령시</t>
  </si>
  <si>
    <t>　　　아산시</t>
  </si>
  <si>
    <t>　　　서산시</t>
  </si>
  <si>
    <t>　　　논산시</t>
  </si>
  <si>
    <t>　　　계룡시</t>
  </si>
  <si>
    <t>　　　금산군</t>
  </si>
  <si>
    <t>　　　부여군</t>
  </si>
  <si>
    <t>　　　서천군</t>
  </si>
  <si>
    <t>　　　청양군</t>
  </si>
  <si>
    <t>　　　홍성군</t>
  </si>
  <si>
    <t>　　　예산군</t>
  </si>
  <si>
    <t>　　　태안군</t>
  </si>
  <si>
    <t>구    분</t>
    <phoneticPr fontId="5" type="noConversion"/>
  </si>
  <si>
    <t>2018년말
(A)</t>
    <phoneticPr fontId="5" type="noConversion"/>
  </si>
  <si>
    <t>전월대비</t>
    <phoneticPr fontId="5" type="noConversion"/>
  </si>
  <si>
    <t>18년 말 대비</t>
    <phoneticPr fontId="5" type="noConversion"/>
  </si>
  <si>
    <t>계(C)</t>
    <phoneticPr fontId="5" type="noConversion"/>
  </si>
  <si>
    <t>남</t>
    <phoneticPr fontId="5" type="noConversion"/>
  </si>
  <si>
    <t>여</t>
    <phoneticPr fontId="5" type="noConversion"/>
  </si>
  <si>
    <t>증감
(C-B)</t>
    <phoneticPr fontId="5" type="noConversion"/>
  </si>
  <si>
    <t>증감율
(%)</t>
    <phoneticPr fontId="5" type="noConversion"/>
  </si>
  <si>
    <t>증감
(C-A)</t>
    <phoneticPr fontId="5" type="noConversion"/>
  </si>
  <si>
    <t>천안시</t>
  </si>
  <si>
    <t>동남구</t>
  </si>
  <si>
    <t>서북구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</si>
  <si>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</si>
  <si>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</si>
  <si>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</si>
  <si>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</si>
  <si>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</si>
  <si>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</si>
  <si>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</si>
  <si>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</si>
  <si>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</si>
  <si>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</si>
  <si>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</si>
  <si>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</si>
  <si>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</si>
  <si>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</si>
  <si>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2019년 11월
(B)</t>
    <phoneticPr fontId="2" type="noConversion"/>
  </si>
  <si>
    <t>인구수(2019년 12월) (C)</t>
    <phoneticPr fontId="2" type="noConversion"/>
  </si>
  <si>
    <t>세대수
(12월)</t>
    <phoneticPr fontId="2" type="noConversion"/>
  </si>
  <si>
    <t>전국</t>
  </si>
  <si>
    <t>서울특별시</t>
  </si>
  <si>
    <t>부산광역시</t>
  </si>
  <si>
    <t>대구광역시</t>
  </si>
  <si>
    <t>인천광역시</t>
  </si>
  <si>
    <t>광주광역시</t>
  </si>
  <si>
    <t>대전광역시</t>
  </si>
  <si>
    <t>울산광역시</t>
  </si>
  <si>
    <t>세종특별자치시</t>
  </si>
  <si>
    <t>경기도</t>
  </si>
  <si>
    <t>강원도</t>
  </si>
  <si>
    <t>충청북도</t>
  </si>
  <si>
    <t>전라북도</t>
  </si>
  <si>
    <t>전라남도</t>
  </si>
  <si>
    <t>경상북도</t>
  </si>
  <si>
    <t>경상남도</t>
  </si>
  <si>
    <t>제주특별자치도</t>
  </si>
  <si>
    <t>행정기관</t>
  </si>
  <si>
    <t>전월대비
(C-B)</t>
    <phoneticPr fontId="5" type="noConversion"/>
  </si>
  <si>
    <t>18년대비
(C-A)</t>
    <phoneticPr fontId="5" type="noConversion"/>
  </si>
  <si>
    <t>계</t>
  </si>
  <si>
    <t>남</t>
  </si>
  <si>
    <t>여</t>
  </si>
  <si>
    <t>2019년 11월
(B)</t>
    <phoneticPr fontId="2" type="noConversion"/>
  </si>
  <si>
    <t>인구수(2019년 12월) (C)</t>
    <phoneticPr fontId="2" type="noConversion"/>
  </si>
  <si>
    <t>5세별</t>
  </si>
  <si>
    <t>0 - 4세</t>
  </si>
  <si>
    <t>5 - 9세</t>
  </si>
  <si>
    <t>10 - 14세</t>
  </si>
  <si>
    <t>15 - 19세</t>
  </si>
  <si>
    <t>20 - 24세</t>
  </si>
  <si>
    <t>25 - 29세</t>
  </si>
  <si>
    <t>30 - 34세</t>
  </si>
  <si>
    <t>35 - 39세</t>
  </si>
  <si>
    <t>40 - 44세</t>
  </si>
  <si>
    <t>45 - 49세</t>
  </si>
  <si>
    <t>50 - 54세</t>
  </si>
  <si>
    <t>55 - 59세</t>
  </si>
  <si>
    <t>60 - 64세</t>
  </si>
  <si>
    <t>65 - 69세</t>
  </si>
  <si>
    <t>70 - 74세</t>
  </si>
  <si>
    <t>75 - 79세</t>
  </si>
  <si>
    <t>80 - 84세</t>
  </si>
  <si>
    <t>85 - 89세</t>
  </si>
  <si>
    <t>90 - 94세</t>
  </si>
  <si>
    <t>95 - 99세</t>
  </si>
  <si>
    <t>100+</t>
  </si>
  <si>
    <t>0 - 9세</t>
    <phoneticPr fontId="2" type="noConversion"/>
  </si>
  <si>
    <t>10 - 19세</t>
    <phoneticPr fontId="2" type="noConversion"/>
  </si>
  <si>
    <t>20 - 29세</t>
    <phoneticPr fontId="2" type="noConversion"/>
  </si>
  <si>
    <t>30 - 39세</t>
    <phoneticPr fontId="2" type="noConversion"/>
  </si>
  <si>
    <t>40 - 49세</t>
    <phoneticPr fontId="2" type="noConversion"/>
  </si>
  <si>
    <t>50 - 59세</t>
    <phoneticPr fontId="2" type="noConversion"/>
  </si>
  <si>
    <t>60 - 69세</t>
    <phoneticPr fontId="2" type="noConversion"/>
  </si>
  <si>
    <t>70 - 79세</t>
    <phoneticPr fontId="2" type="noConversion"/>
  </si>
  <si>
    <t>80 - 89세</t>
    <phoneticPr fontId="2" type="noConversion"/>
  </si>
  <si>
    <t>90 - 99세</t>
    <phoneticPr fontId="2" type="noConversion"/>
  </si>
  <si>
    <t xml:space="preserve"> </t>
    <phoneticPr fontId="5" type="noConversion"/>
  </si>
  <si>
    <t>(단위 : 명)</t>
    <phoneticPr fontId="5" type="noConversion"/>
  </si>
  <si>
    <t>　　　(동남구)</t>
    <phoneticPr fontId="2" type="noConversion"/>
  </si>
  <si>
    <t>　　　(서북구)</t>
    <phoneticPr fontId="2" type="noConversion"/>
  </si>
  <si>
    <t>◆ 전국 주민등록상 인구 현황(2019년 12월말 기준)</t>
    <phoneticPr fontId="2" type="noConversion"/>
  </si>
  <si>
    <t>◆ 도내 주민등록상 인구 증감현황(2019년 12월말 기준)</t>
    <phoneticPr fontId="2" type="noConversion"/>
  </si>
  <si>
    <t>(단위 : %)</t>
    <phoneticPr fontId="5" type="noConversion"/>
  </si>
  <si>
    <t>ㆍ성비: 인구구조를 크게 남녀별로 구분하는 지표로 여자 100명당 남자수를 의미
      ※ 성비 = 남자인구 ÷ 여자인구× 100</t>
    <phoneticPr fontId="2" type="noConversion"/>
  </si>
  <si>
    <t>◆ 도내 주민등록상 연령별 성별 5세별 인구수(2019년 12월말 기준)</t>
    <phoneticPr fontId="2" type="noConversion"/>
  </si>
  <si>
    <t>◆ 도내 주민등록상 연령별 성별 10세별 인구수(2019년 12월말 기준)</t>
    <phoneticPr fontId="2" type="noConversion"/>
  </si>
  <si>
    <t>◆ 도내 주민등록상 연령별 성별 인구 구성비 현황(2019년 12월말 기준)</t>
    <phoneticPr fontId="2" type="noConversion"/>
  </si>
  <si>
    <t>◆ 도내 주민등록상 연령별 성비 현황(2019년 12월말 기준)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</si>
</sst>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,##0_ ;[Red]\-#,##0\ "/>
    <numFmt numFmtId="185" formatCode="#,##0.00_ ;[Red]\-#,##0.00\ "/>
  </numFmts>
  <fonts count="9" x14ac:knownFonts="1">
    <font>
      <sz val="11"/>
      <color indexed="8"/>
      <name val="맑은 고딕"/>
      <family val="2"/>
      <scheme val="minor"/>
    </font>
    <font>
      <sz val="10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9"/>
      <color indexed="8"/>
      <name val="맑은 고딕"/>
      <family val="2"/>
      <scheme val="minor"/>
    </font>
    <font>
      <sz val="9"/>
      <color indexed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5" borderId="7" xfId="1" applyFont="1" applyFill="1" applyBorder="1" applyAlignment="1">
      <alignment horizontal="center" vertical="center" shrinkToFit="1"/>
    </xf>
    <xf numFmtId="0" fontId="4" fillId="5" borderId="8" xfId="1" applyFont="1" applyFill="1" applyBorder="1" applyAlignment="1">
      <alignment horizontal="center" vertical="center" shrinkToFit="1"/>
    </xf>
    <xf numFmtId="0" fontId="4" fillId="5" borderId="9" xfId="1" applyFont="1" applyFill="1" applyBorder="1" applyAlignment="1">
      <alignment horizontal="center" vertical="center" shrinkToFit="1"/>
    </xf>
    <xf numFmtId="0" fontId="4" fillId="5" borderId="10" xfId="1" applyFont="1" applyFill="1" applyBorder="1" applyAlignment="1">
      <alignment horizontal="center" vertical="center" wrapText="1" shrinkToFit="1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 shrinkToFit="1"/>
    </xf>
    <xf numFmtId="0" fontId="4" fillId="5" borderId="12" xfId="1" applyFont="1" applyFill="1" applyBorder="1" applyAlignment="1">
      <alignment horizontal="center" vertical="center" shrinkToFit="1"/>
    </xf>
    <xf numFmtId="0" fontId="4" fillId="5" borderId="13" xfId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85" fontId="1" fillId="0" borderId="0" xfId="0" applyNumberFormat="1" applyFont="1">
      <alignment vertical="center"/>
    </xf>
    <xf numFmtId="185" fontId="4" fillId="5" borderId="13" xfId="1" applyNumberFormat="1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vertical="center"/>
    </xf>
    <xf numFmtId="0" fontId="0" fillId="0" borderId="0" xfId="0">
      <alignment vertical="center"/>
    </xf>
    <xf numFmtId="0" fontId="8" fillId="3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3" fontId="8" fillId="0" borderId="4" xfId="0" applyNumberFormat="1" applyFont="1" applyBorder="1" applyAlignment="1">
      <alignment horizontal="right" vertical="center"/>
    </xf>
    <xf numFmtId="0" fontId="8" fillId="4" borderId="4" xfId="0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185" fontId="8" fillId="0" borderId="4" xfId="0" applyNumberFormat="1" applyFont="1" applyBorder="1" applyAlignment="1">
      <alignment horizontal="right" vertical="center"/>
    </xf>
    <xf numFmtId="0" fontId="8" fillId="3" borderId="16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85" fontId="8" fillId="0" borderId="0" xfId="0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0" fontId="4" fillId="5" borderId="27" xfId="1" quotePrefix="1" applyFont="1" applyFill="1" applyBorder="1" applyAlignment="1">
      <alignment horizontal="center" vertical="center" wrapText="1" shrinkToFit="1"/>
    </xf>
    <xf numFmtId="0" fontId="4" fillId="5" borderId="28" xfId="1" quotePrefix="1" applyFont="1" applyFill="1" applyBorder="1" applyAlignment="1">
      <alignment horizontal="center" vertical="center" wrapText="1" shrinkToFit="1"/>
    </xf>
    <xf numFmtId="0" fontId="4" fillId="5" borderId="31" xfId="1" applyFont="1" applyFill="1" applyBorder="1" applyAlignment="1">
      <alignment horizontal="center" vertical="center" wrapText="1" shrinkToFit="1"/>
    </xf>
    <xf numFmtId="0" fontId="4" fillId="5" borderId="32" xfId="1" applyFont="1" applyFill="1" applyBorder="1" applyAlignment="1">
      <alignment horizontal="center" vertical="center" wrapText="1" shrinkToFit="1"/>
    </xf>
    <xf numFmtId="0" fontId="4" fillId="5" borderId="22" xfId="1" applyFont="1" applyFill="1" applyBorder="1" applyAlignment="1">
      <alignment horizontal="center" vertical="center" wrapText="1" shrinkToFit="1"/>
    </xf>
    <xf numFmtId="0" fontId="4" fillId="5" borderId="35" xfId="1" applyFont="1" applyFill="1" applyBorder="1" applyAlignment="1">
      <alignment horizontal="center" vertical="center" wrapText="1" shrinkToFit="1"/>
    </xf>
    <xf numFmtId="0" fontId="4" fillId="5" borderId="38" xfId="1" applyFont="1" applyFill="1" applyBorder="1" applyAlignment="1">
      <alignment horizontal="center" vertical="center" wrapText="1" shrinkToFit="1"/>
    </xf>
    <xf numFmtId="0" fontId="4" fillId="5" borderId="39" xfId="1" applyFont="1" applyFill="1" applyBorder="1" applyAlignment="1">
      <alignment horizontal="center" vertical="center" wrapText="1" shrinkToFit="1"/>
    </xf>
    <xf numFmtId="3" fontId="1" fillId="0" borderId="25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horizontal="right" vertical="center"/>
    </xf>
    <xf numFmtId="3" fontId="1" fillId="0" borderId="24" xfId="0" applyNumberFormat="1" applyFont="1" applyBorder="1" applyAlignment="1">
      <alignment horizontal="right" vertical="center"/>
    </xf>
    <xf numFmtId="3" fontId="1" fillId="0" borderId="26" xfId="0" applyNumberFormat="1" applyFont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182" fontId="1" fillId="0" borderId="33" xfId="0" applyNumberFormat="1" applyFont="1" applyBorder="1" applyAlignment="1">
      <alignment vertical="center"/>
    </xf>
    <xf numFmtId="185" fontId="1" fillId="0" borderId="26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6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3" fontId="1" fillId="0" borderId="40" xfId="0" applyNumberFormat="1" applyFont="1" applyBorder="1" applyAlignment="1">
      <alignment horizontal="right" vertical="center"/>
    </xf>
    <xf numFmtId="182" fontId="1" fillId="0" borderId="34" xfId="0" applyNumberFormat="1" applyFont="1" applyBorder="1" applyAlignment="1">
      <alignment vertical="center"/>
    </xf>
    <xf numFmtId="185" fontId="1" fillId="0" borderId="23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3" fontId="1" fillId="0" borderId="37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0" borderId="41" xfId="0" applyNumberFormat="1" applyFont="1" applyBorder="1" applyAlignment="1">
      <alignment horizontal="right" vertical="center"/>
    </xf>
    <xf numFmtId="182" fontId="1" fillId="0" borderId="18" xfId="0" applyNumberFormat="1" applyFont="1" applyBorder="1" applyAlignment="1">
      <alignment vertical="center"/>
    </xf>
    <xf numFmtId="185" fontId="1" fillId="0" borderId="20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horizontal="right" vertical="center"/>
    </xf>
    <xf numFmtId="3" fontId="1" fillId="0" borderId="30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" fillId="0" borderId="13" xfId="0" applyNumberFormat="1" applyFont="1" applyBorder="1" applyAlignment="1">
      <alignment horizontal="right" vertical="center"/>
    </xf>
    <xf numFmtId="3" fontId="1" fillId="0" borderId="42" xfId="0" applyNumberFormat="1" applyFont="1" applyBorder="1" applyAlignment="1">
      <alignment horizontal="right" vertical="center"/>
    </xf>
    <xf numFmtId="182" fontId="1" fillId="0" borderId="35" xfId="0" applyNumberFormat="1" applyFont="1" applyBorder="1" applyAlignment="1">
      <alignment vertical="center"/>
    </xf>
    <xf numFmtId="185" fontId="1" fillId="0" borderId="13" xfId="0" applyNumberFormat="1" applyFont="1" applyBorder="1" applyAlignment="1">
      <alignment vertical="center"/>
    </xf>
    <xf numFmtId="0" fontId="4" fillId="5" borderId="35" xfId="1" applyFont="1" applyFill="1" applyBorder="1" applyAlignment="1">
      <alignment horizontal="center" vertical="center" shrinkToFit="1"/>
    </xf>
    <xf numFmtId="3" fontId="1" fillId="0" borderId="33" xfId="0" applyNumberFormat="1" applyFont="1" applyBorder="1" applyAlignment="1">
      <alignment horizontal="right" vertical="center"/>
    </xf>
    <xf numFmtId="3" fontId="1" fillId="0" borderId="34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3" fontId="1" fillId="0" borderId="35" xfId="0" applyNumberFormat="1" applyFont="1" applyBorder="1" applyAlignment="1">
      <alignment horizontal="right" vertical="center"/>
    </xf>
    <xf numFmtId="0" fontId="4" fillId="5" borderId="43" xfId="1" applyFont="1" applyFill="1" applyBorder="1" applyAlignment="1">
      <alignment horizontal="center" vertical="center" shrinkToFit="1"/>
    </xf>
    <xf numFmtId="0" fontId="4" fillId="5" borderId="42" xfId="1" applyFont="1" applyFill="1" applyBorder="1" applyAlignment="1">
      <alignment horizontal="center" vertical="center" shrinkToFit="1"/>
    </xf>
    <xf numFmtId="0" fontId="1" fillId="4" borderId="19" xfId="0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4" borderId="45" xfId="0" applyFont="1" applyFill="1" applyBorder="1" applyAlignment="1">
      <alignment vertical="center"/>
    </xf>
    <xf numFmtId="0" fontId="1" fillId="4" borderId="42" xfId="0" applyFont="1" applyFill="1" applyBorder="1" applyAlignment="1">
      <alignment vertical="center"/>
    </xf>
    <xf numFmtId="0" fontId="4" fillId="5" borderId="21" xfId="1" applyFont="1" applyFill="1" applyBorder="1" applyAlignment="1">
      <alignment horizontal="center" vertical="center" wrapText="1" shrinkToFit="1"/>
    </xf>
    <xf numFmtId="185" fontId="4" fillId="5" borderId="30" xfId="1" applyNumberFormat="1" applyFont="1" applyFill="1" applyBorder="1" applyAlignment="1">
      <alignment horizontal="center" vertical="center" wrapText="1" shrinkToFit="1"/>
    </xf>
    <xf numFmtId="185" fontId="1" fillId="0" borderId="29" xfId="0" applyNumberFormat="1" applyFont="1" applyBorder="1" applyAlignment="1">
      <alignment vertical="center"/>
    </xf>
    <xf numFmtId="185" fontId="1" fillId="0" borderId="2" xfId="0" applyNumberFormat="1" applyFont="1" applyBorder="1" applyAlignment="1">
      <alignment vertical="center"/>
    </xf>
    <xf numFmtId="185" fontId="1" fillId="0" borderId="16" xfId="0" applyNumberFormat="1" applyFont="1" applyBorder="1" applyAlignment="1">
      <alignment vertical="center"/>
    </xf>
    <xf numFmtId="185" fontId="1" fillId="0" borderId="30" xfId="0" applyNumberFormat="1" applyFont="1" applyBorder="1" applyAlignment="1">
      <alignment vertical="center"/>
    </xf>
    <xf numFmtId="0" fontId="4" fillId="5" borderId="6" xfId="1" quotePrefix="1" applyFont="1" applyFill="1" applyBorder="1" applyAlignment="1">
      <alignment horizontal="center" vertical="center" wrapText="1" shrinkToFit="1"/>
    </xf>
    <xf numFmtId="0" fontId="4" fillId="5" borderId="11" xfId="1" applyFont="1" applyFill="1" applyBorder="1" applyAlignment="1">
      <alignment horizontal="center" vertical="center" wrapText="1" shrinkToFit="1"/>
    </xf>
    <xf numFmtId="182" fontId="1" fillId="0" borderId="24" xfId="0" applyNumberFormat="1" applyFont="1" applyBorder="1" applyAlignment="1">
      <alignment vertical="center"/>
    </xf>
    <xf numFmtId="182" fontId="1" fillId="0" borderId="36" xfId="0" applyNumberFormat="1" applyFont="1" applyBorder="1" applyAlignment="1">
      <alignment vertical="center"/>
    </xf>
    <xf numFmtId="182" fontId="1" fillId="0" borderId="37" xfId="0" applyNumberFormat="1" applyFont="1" applyBorder="1" applyAlignment="1">
      <alignment vertical="center"/>
    </xf>
    <xf numFmtId="182" fontId="1" fillId="0" borderId="11" xfId="0" applyNumberFormat="1" applyFont="1" applyBorder="1" applyAlignment="1">
      <alignment vertical="center"/>
    </xf>
    <xf numFmtId="0" fontId="4" fillId="5" borderId="27" xfId="1" applyFont="1" applyFill="1" applyBorder="1" applyAlignment="1">
      <alignment horizontal="center" vertical="center" wrapText="1" shrinkToFit="1"/>
    </xf>
    <xf numFmtId="0" fontId="4" fillId="5" borderId="28" xfId="1" applyFont="1" applyFill="1" applyBorder="1" applyAlignment="1">
      <alignment horizontal="center" vertical="center" wrapText="1" shrinkToFit="1"/>
    </xf>
    <xf numFmtId="3" fontId="8" fillId="0" borderId="29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horizontal="right" vertical="center"/>
    </xf>
    <xf numFmtId="3" fontId="8" fillId="0" borderId="34" xfId="0" applyNumberFormat="1" applyFont="1" applyBorder="1" applyAlignment="1">
      <alignment horizontal="right" vertical="center"/>
    </xf>
    <xf numFmtId="3" fontId="8" fillId="0" borderId="18" xfId="0" applyNumberFormat="1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3" fontId="8" fillId="0" borderId="3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0" fontId="4" fillId="5" borderId="14" xfId="1" applyFont="1" applyFill="1" applyBorder="1" applyAlignment="1">
      <alignment horizontal="center" vertical="center" wrapText="1" shrinkToFit="1"/>
    </xf>
    <xf numFmtId="0" fontId="4" fillId="5" borderId="15" xfId="1" applyFont="1" applyFill="1" applyBorder="1" applyAlignment="1">
      <alignment horizontal="center" vertical="center" wrapText="1" shrinkToFit="1"/>
    </xf>
    <xf numFmtId="3" fontId="8" fillId="0" borderId="46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185" fontId="8" fillId="0" borderId="48" xfId="0" applyNumberFormat="1" applyFont="1" applyBorder="1" applyAlignment="1">
      <alignment horizontal="right" vertical="center"/>
    </xf>
    <xf numFmtId="185" fontId="8" fillId="0" borderId="49" xfId="0" applyNumberFormat="1" applyFont="1" applyBorder="1" applyAlignment="1">
      <alignment horizontal="right" vertical="center"/>
    </xf>
    <xf numFmtId="185" fontId="8" fillId="0" borderId="50" xfId="0" applyNumberFormat="1" applyFont="1" applyBorder="1" applyAlignment="1">
      <alignment horizontal="right" vertical="center"/>
    </xf>
    <xf numFmtId="185" fontId="8" fillId="0" borderId="51" xfId="0" applyNumberFormat="1" applyFont="1" applyBorder="1" applyAlignment="1">
      <alignment horizontal="right" vertical="center"/>
    </xf>
    <xf numFmtId="182" fontId="8" fillId="0" borderId="19" xfId="0" applyNumberFormat="1" applyFont="1" applyBorder="1" applyAlignment="1">
      <alignment horizontal="right" vertical="center"/>
    </xf>
    <xf numFmtId="182" fontId="8" fillId="0" borderId="40" xfId="0" applyNumberFormat="1" applyFont="1" applyBorder="1" applyAlignment="1">
      <alignment horizontal="right" vertical="center"/>
    </xf>
    <xf numFmtId="182" fontId="8" fillId="0" borderId="41" xfId="0" applyNumberFormat="1" applyFont="1" applyBorder="1" applyAlignment="1">
      <alignment horizontal="right" vertical="center"/>
    </xf>
    <xf numFmtId="182" fontId="8" fillId="0" borderId="42" xfId="0" applyNumberFormat="1" applyFont="1" applyBorder="1" applyAlignment="1">
      <alignment horizontal="right" vertical="center"/>
    </xf>
    <xf numFmtId="0" fontId="4" fillId="5" borderId="38" xfId="1" applyFont="1" applyFill="1" applyBorder="1" applyAlignment="1">
      <alignment horizontal="center" vertical="center" shrinkToFit="1"/>
    </xf>
    <xf numFmtId="0" fontId="4" fillId="5" borderId="39" xfId="1" applyFont="1" applyFill="1" applyBorder="1" applyAlignment="1">
      <alignment horizontal="center" vertical="center" shrinkToFit="1"/>
    </xf>
    <xf numFmtId="0" fontId="8" fillId="4" borderId="19" xfId="0" applyFont="1" applyFill="1" applyBorder="1" applyAlignment="1">
      <alignment vertical="center"/>
    </xf>
    <xf numFmtId="0" fontId="8" fillId="4" borderId="44" xfId="0" applyFont="1" applyFill="1" applyBorder="1" applyAlignment="1">
      <alignment vertical="center"/>
    </xf>
    <xf numFmtId="0" fontId="8" fillId="4" borderId="45" xfId="0" applyFont="1" applyFill="1" applyBorder="1" applyAlignment="1">
      <alignment vertical="center"/>
    </xf>
    <xf numFmtId="0" fontId="8" fillId="4" borderId="42" xfId="0" applyFont="1" applyFill="1" applyBorder="1" applyAlignment="1">
      <alignment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/>
  </sheetViews>
  <sheetFormatPr defaultRowHeight="13.5" x14ac:dyDescent="0.3"/>
  <cols>
    <col min="1" max="1" width="12.25" style="1" customWidth="1"/>
    <col min="2" max="2" width="8.75" style="1" bestFit="1" customWidth="1"/>
    <col min="3" max="3" width="11.5" style="1" bestFit="1" customWidth="1"/>
    <col min="4" max="6" width="8.375" style="1" bestFit="1" customWidth="1"/>
    <col min="7" max="7" width="7.125" style="1" bestFit="1" customWidth="1"/>
    <col min="8" max="8" width="5.375" style="1" bestFit="1" customWidth="1"/>
    <col min="9" max="9" width="6.375" style="12" bestFit="1" customWidth="1"/>
    <col min="10" max="10" width="6.625" style="1" bestFit="1" customWidth="1"/>
    <col min="11" max="11" width="9.25" style="12" bestFit="1" customWidth="1"/>
    <col min="12" max="16384" width="9" style="1"/>
  </cols>
  <sheetData>
    <row r="1" spans="1:15" s="30" customFormat="1" ht="13.5" customHeight="1" x14ac:dyDescent="0.3">
      <c r="A1" s="29" t="s">
        <v>112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M1" s="31"/>
      <c r="N1" s="31"/>
      <c r="O1" s="31"/>
    </row>
    <row r="2" spans="1:15" s="30" customFormat="1" ht="14.25" thickBot="1" x14ac:dyDescent="0.35">
      <c r="A2" s="32" t="s">
        <v>107</v>
      </c>
      <c r="B2" s="32"/>
      <c r="C2" s="32"/>
      <c r="D2" s="31"/>
      <c r="E2" s="31"/>
      <c r="F2" s="31"/>
      <c r="G2" s="33" t="s">
        <v>107</v>
      </c>
      <c r="K2" s="34" t="s">
        <v>108</v>
      </c>
      <c r="M2" s="31"/>
      <c r="N2" s="31"/>
      <c r="O2" s="31"/>
    </row>
    <row r="3" spans="1:15" s="6" customFormat="1" ht="13.5" customHeight="1" x14ac:dyDescent="0.3">
      <c r="A3" s="84" t="s">
        <v>20</v>
      </c>
      <c r="B3" s="47" t="s">
        <v>21</v>
      </c>
      <c r="C3" s="43" t="s">
        <v>47</v>
      </c>
      <c r="D3" s="2" t="s">
        <v>48</v>
      </c>
      <c r="E3" s="3"/>
      <c r="F3" s="4"/>
      <c r="G3" s="49" t="s">
        <v>49</v>
      </c>
      <c r="H3" s="47" t="s">
        <v>22</v>
      </c>
      <c r="I3" s="90"/>
      <c r="J3" s="96" t="s">
        <v>23</v>
      </c>
      <c r="K3" s="5"/>
      <c r="M3" s="7"/>
      <c r="N3" s="7"/>
      <c r="O3" s="7"/>
    </row>
    <row r="4" spans="1:15" s="6" customFormat="1" ht="27.75" thickBot="1" x14ac:dyDescent="0.35">
      <c r="A4" s="85"/>
      <c r="B4" s="79"/>
      <c r="C4" s="44"/>
      <c r="D4" s="8" t="s">
        <v>24</v>
      </c>
      <c r="E4" s="9" t="s">
        <v>25</v>
      </c>
      <c r="F4" s="10" t="s">
        <v>26</v>
      </c>
      <c r="G4" s="50"/>
      <c r="H4" s="48" t="s">
        <v>27</v>
      </c>
      <c r="I4" s="91" t="s">
        <v>28</v>
      </c>
      <c r="J4" s="97" t="s">
        <v>29</v>
      </c>
      <c r="K4" s="13" t="s">
        <v>28</v>
      </c>
      <c r="M4" s="11"/>
      <c r="N4" s="7"/>
      <c r="O4" s="7"/>
    </row>
    <row r="5" spans="1:15" ht="20.100000000000001" customHeight="1" thickBot="1" x14ac:dyDescent="0.35">
      <c r="A5" s="86" t="s">
        <v>4</v>
      </c>
      <c r="B5" s="80">
        <v>2126282</v>
      </c>
      <c r="C5" s="52">
        <v>2124302</v>
      </c>
      <c r="D5" s="53">
        <v>2123709</v>
      </c>
      <c r="E5" s="51">
        <v>1081938</v>
      </c>
      <c r="F5" s="54">
        <v>1041771</v>
      </c>
      <c r="G5" s="55">
        <v>959255</v>
      </c>
      <c r="H5" s="56">
        <f>D5-C5</f>
        <v>-593</v>
      </c>
      <c r="I5" s="92">
        <f>H5/C5*100</f>
        <v>-2.7915051626369508E-2</v>
      </c>
      <c r="J5" s="98">
        <f>D5-B5</f>
        <v>-2573</v>
      </c>
      <c r="K5" s="57">
        <f>J5/B5*100</f>
        <v>-0.12100934871291766</v>
      </c>
    </row>
    <row r="6" spans="1:15" ht="20.100000000000001" customHeight="1" x14ac:dyDescent="0.3">
      <c r="A6" s="87" t="s">
        <v>6</v>
      </c>
      <c r="B6" s="81">
        <v>646075</v>
      </c>
      <c r="C6" s="59">
        <v>651913</v>
      </c>
      <c r="D6" s="60">
        <v>652258</v>
      </c>
      <c r="E6" s="58">
        <v>332447</v>
      </c>
      <c r="F6" s="61">
        <v>319811</v>
      </c>
      <c r="G6" s="62">
        <v>281333</v>
      </c>
      <c r="H6" s="63">
        <f t="shared" ref="H6:H22" si="0">D6-C6</f>
        <v>345</v>
      </c>
      <c r="I6" s="93">
        <f t="shared" ref="I6:I22" si="1">H6/C6*100</f>
        <v>5.292117199687689E-2</v>
      </c>
      <c r="J6" s="99">
        <f t="shared" ref="J6:J22" si="2">D6-B6</f>
        <v>6183</v>
      </c>
      <c r="K6" s="64">
        <f t="shared" ref="K6:K22" si="3">J6/B6*100</f>
        <v>0.95700963510428361</v>
      </c>
    </row>
    <row r="7" spans="1:15" ht="20.100000000000001" customHeight="1" x14ac:dyDescent="0.3">
      <c r="A7" s="88" t="s">
        <v>109</v>
      </c>
      <c r="B7" s="82">
        <v>257978</v>
      </c>
      <c r="C7" s="66">
        <v>259298</v>
      </c>
      <c r="D7" s="67">
        <v>259411</v>
      </c>
      <c r="E7" s="65">
        <v>131586</v>
      </c>
      <c r="F7" s="68">
        <v>127825</v>
      </c>
      <c r="G7" s="69">
        <v>113406</v>
      </c>
      <c r="H7" s="70">
        <f t="shared" si="0"/>
        <v>113</v>
      </c>
      <c r="I7" s="94">
        <f t="shared" si="1"/>
        <v>4.3579202307769439E-2</v>
      </c>
      <c r="J7" s="100">
        <f t="shared" si="2"/>
        <v>1433</v>
      </c>
      <c r="K7" s="71">
        <f t="shared" si="3"/>
        <v>0.5554737225654901</v>
      </c>
    </row>
    <row r="8" spans="1:15" ht="20.100000000000001" customHeight="1" x14ac:dyDescent="0.3">
      <c r="A8" s="88" t="s">
        <v>110</v>
      </c>
      <c r="B8" s="82">
        <v>388097</v>
      </c>
      <c r="C8" s="66">
        <v>392615</v>
      </c>
      <c r="D8" s="67">
        <v>392847</v>
      </c>
      <c r="E8" s="65">
        <v>200861</v>
      </c>
      <c r="F8" s="68">
        <v>191986</v>
      </c>
      <c r="G8" s="69">
        <v>167927</v>
      </c>
      <c r="H8" s="70">
        <f t="shared" si="0"/>
        <v>232</v>
      </c>
      <c r="I8" s="94">
        <f t="shared" si="1"/>
        <v>5.9090966977828147E-2</v>
      </c>
      <c r="J8" s="100">
        <f t="shared" si="2"/>
        <v>4750</v>
      </c>
      <c r="K8" s="71">
        <f t="shared" si="3"/>
        <v>1.2239208239177319</v>
      </c>
    </row>
    <row r="9" spans="1:15" ht="20.100000000000001" customHeight="1" x14ac:dyDescent="0.3">
      <c r="A9" s="88" t="s">
        <v>7</v>
      </c>
      <c r="B9" s="82">
        <v>107581</v>
      </c>
      <c r="C9" s="66">
        <v>106517</v>
      </c>
      <c r="D9" s="67">
        <v>106474</v>
      </c>
      <c r="E9" s="65">
        <v>53343</v>
      </c>
      <c r="F9" s="68">
        <v>53131</v>
      </c>
      <c r="G9" s="69">
        <v>50519</v>
      </c>
      <c r="H9" s="70">
        <f t="shared" si="0"/>
        <v>-43</v>
      </c>
      <c r="I9" s="94">
        <f t="shared" si="1"/>
        <v>-4.0369142953706916E-2</v>
      </c>
      <c r="J9" s="100">
        <f t="shared" si="2"/>
        <v>-1107</v>
      </c>
      <c r="K9" s="71">
        <f t="shared" si="3"/>
        <v>-1.0289921082719069</v>
      </c>
    </row>
    <row r="10" spans="1:15" ht="20.100000000000001" customHeight="1" x14ac:dyDescent="0.3">
      <c r="A10" s="88" t="s">
        <v>8</v>
      </c>
      <c r="B10" s="82">
        <v>101990</v>
      </c>
      <c r="C10" s="66">
        <v>101167</v>
      </c>
      <c r="D10" s="67">
        <v>101114</v>
      </c>
      <c r="E10" s="65">
        <v>51146</v>
      </c>
      <c r="F10" s="68">
        <v>49968</v>
      </c>
      <c r="G10" s="69">
        <v>48324</v>
      </c>
      <c r="H10" s="70">
        <f t="shared" si="0"/>
        <v>-53</v>
      </c>
      <c r="I10" s="94">
        <f t="shared" si="1"/>
        <v>-5.2388624749177097E-2</v>
      </c>
      <c r="J10" s="100">
        <f t="shared" si="2"/>
        <v>-876</v>
      </c>
      <c r="K10" s="71">
        <f t="shared" si="3"/>
        <v>-0.85890773605255422</v>
      </c>
    </row>
    <row r="11" spans="1:15" ht="20.100000000000001" customHeight="1" x14ac:dyDescent="0.3">
      <c r="A11" s="88" t="s">
        <v>9</v>
      </c>
      <c r="B11" s="82">
        <v>312822</v>
      </c>
      <c r="C11" s="66">
        <v>314249</v>
      </c>
      <c r="D11" s="67">
        <v>314395</v>
      </c>
      <c r="E11" s="65">
        <v>162694</v>
      </c>
      <c r="F11" s="68">
        <v>151701</v>
      </c>
      <c r="G11" s="69">
        <v>135159</v>
      </c>
      <c r="H11" s="70">
        <f t="shared" si="0"/>
        <v>146</v>
      </c>
      <c r="I11" s="94">
        <f t="shared" si="1"/>
        <v>4.6459972824098084E-2</v>
      </c>
      <c r="J11" s="100">
        <f t="shared" si="2"/>
        <v>1573</v>
      </c>
      <c r="K11" s="71">
        <f t="shared" si="3"/>
        <v>0.50284187173536388</v>
      </c>
    </row>
    <row r="12" spans="1:15" ht="20.100000000000001" customHeight="1" x14ac:dyDescent="0.3">
      <c r="A12" s="88" t="s">
        <v>10</v>
      </c>
      <c r="B12" s="82">
        <v>174162</v>
      </c>
      <c r="C12" s="66">
        <v>174575</v>
      </c>
      <c r="D12" s="67">
        <v>174690</v>
      </c>
      <c r="E12" s="65">
        <v>90348</v>
      </c>
      <c r="F12" s="68">
        <v>84342</v>
      </c>
      <c r="G12" s="69">
        <v>76748</v>
      </c>
      <c r="H12" s="70">
        <f t="shared" si="0"/>
        <v>115</v>
      </c>
      <c r="I12" s="94">
        <f t="shared" si="1"/>
        <v>6.5874266074752968E-2</v>
      </c>
      <c r="J12" s="100">
        <f t="shared" si="2"/>
        <v>528</v>
      </c>
      <c r="K12" s="71">
        <f t="shared" si="3"/>
        <v>0.30316601784545422</v>
      </c>
    </row>
    <row r="13" spans="1:15" ht="20.100000000000001" customHeight="1" x14ac:dyDescent="0.3">
      <c r="A13" s="88" t="s">
        <v>11</v>
      </c>
      <c r="B13" s="82">
        <v>120230</v>
      </c>
      <c r="C13" s="66">
        <v>119164</v>
      </c>
      <c r="D13" s="67">
        <v>118842</v>
      </c>
      <c r="E13" s="65">
        <v>59406</v>
      </c>
      <c r="F13" s="68">
        <v>59436</v>
      </c>
      <c r="G13" s="69">
        <v>57196</v>
      </c>
      <c r="H13" s="70">
        <f t="shared" si="0"/>
        <v>-322</v>
      </c>
      <c r="I13" s="94">
        <f t="shared" si="1"/>
        <v>-0.27021583699775098</v>
      </c>
      <c r="J13" s="100">
        <f t="shared" si="2"/>
        <v>-1388</v>
      </c>
      <c r="K13" s="71">
        <f t="shared" si="3"/>
        <v>-1.1544539632371289</v>
      </c>
    </row>
    <row r="14" spans="1:15" ht="20.100000000000001" customHeight="1" x14ac:dyDescent="0.3">
      <c r="A14" s="88" t="s">
        <v>12</v>
      </c>
      <c r="B14" s="82">
        <v>43731</v>
      </c>
      <c r="C14" s="66">
        <v>43159</v>
      </c>
      <c r="D14" s="67">
        <v>42971</v>
      </c>
      <c r="E14" s="65">
        <v>21338</v>
      </c>
      <c r="F14" s="68">
        <v>21633</v>
      </c>
      <c r="G14" s="69">
        <v>15967</v>
      </c>
      <c r="H14" s="70">
        <f t="shared" si="0"/>
        <v>-188</v>
      </c>
      <c r="I14" s="94">
        <f t="shared" si="1"/>
        <v>-0.43559860052364513</v>
      </c>
      <c r="J14" s="100">
        <f t="shared" si="2"/>
        <v>-760</v>
      </c>
      <c r="K14" s="71">
        <f t="shared" si="3"/>
        <v>-1.7378976012439689</v>
      </c>
    </row>
    <row r="15" spans="1:15" ht="20.100000000000001" customHeight="1" x14ac:dyDescent="0.3">
      <c r="A15" s="88" t="s">
        <v>5</v>
      </c>
      <c r="B15" s="82">
        <v>167770</v>
      </c>
      <c r="C15" s="66">
        <v>167190</v>
      </c>
      <c r="D15" s="67">
        <v>167042</v>
      </c>
      <c r="E15" s="65">
        <v>88299</v>
      </c>
      <c r="F15" s="68">
        <v>78743</v>
      </c>
      <c r="G15" s="69">
        <v>76162</v>
      </c>
      <c r="H15" s="70">
        <f t="shared" si="0"/>
        <v>-148</v>
      </c>
      <c r="I15" s="94">
        <f t="shared" si="1"/>
        <v>-8.8522040791913392E-2</v>
      </c>
      <c r="J15" s="100">
        <f t="shared" si="2"/>
        <v>-728</v>
      </c>
      <c r="K15" s="71">
        <f t="shared" si="3"/>
        <v>-0.43392740060797519</v>
      </c>
    </row>
    <row r="16" spans="1:15" ht="20.100000000000001" customHeight="1" x14ac:dyDescent="0.3">
      <c r="A16" s="88" t="s">
        <v>13</v>
      </c>
      <c r="B16" s="82">
        <v>53222</v>
      </c>
      <c r="C16" s="66">
        <v>52332</v>
      </c>
      <c r="D16" s="67">
        <v>52257</v>
      </c>
      <c r="E16" s="65">
        <v>26309</v>
      </c>
      <c r="F16" s="68">
        <v>25948</v>
      </c>
      <c r="G16" s="69">
        <v>25521</v>
      </c>
      <c r="H16" s="70">
        <f t="shared" si="0"/>
        <v>-75</v>
      </c>
      <c r="I16" s="94">
        <f t="shared" si="1"/>
        <v>-0.14331575326759916</v>
      </c>
      <c r="J16" s="100">
        <f t="shared" si="2"/>
        <v>-965</v>
      </c>
      <c r="K16" s="71">
        <f t="shared" si="3"/>
        <v>-1.8131599714403819</v>
      </c>
    </row>
    <row r="17" spans="1:11" ht="20.100000000000001" customHeight="1" x14ac:dyDescent="0.3">
      <c r="A17" s="88" t="s">
        <v>14</v>
      </c>
      <c r="B17" s="82">
        <v>68078</v>
      </c>
      <c r="C17" s="66">
        <v>66827</v>
      </c>
      <c r="D17" s="67">
        <v>66740</v>
      </c>
      <c r="E17" s="65">
        <v>33049</v>
      </c>
      <c r="F17" s="68">
        <v>33691</v>
      </c>
      <c r="G17" s="69">
        <v>33341</v>
      </c>
      <c r="H17" s="70">
        <f t="shared" si="0"/>
        <v>-87</v>
      </c>
      <c r="I17" s="94">
        <f t="shared" si="1"/>
        <v>-0.13018690050428719</v>
      </c>
      <c r="J17" s="100">
        <f t="shared" si="2"/>
        <v>-1338</v>
      </c>
      <c r="K17" s="71">
        <f t="shared" si="3"/>
        <v>-1.9653926378565765</v>
      </c>
    </row>
    <row r="18" spans="1:11" ht="20.100000000000001" customHeight="1" x14ac:dyDescent="0.3">
      <c r="A18" s="88" t="s">
        <v>15</v>
      </c>
      <c r="B18" s="82">
        <v>53922</v>
      </c>
      <c r="C18" s="66">
        <v>52890</v>
      </c>
      <c r="D18" s="67">
        <v>52805</v>
      </c>
      <c r="E18" s="65">
        <v>26110</v>
      </c>
      <c r="F18" s="68">
        <v>26695</v>
      </c>
      <c r="G18" s="69">
        <v>26410</v>
      </c>
      <c r="H18" s="70">
        <f t="shared" si="0"/>
        <v>-85</v>
      </c>
      <c r="I18" s="94">
        <f t="shared" si="1"/>
        <v>-0.16071090943467575</v>
      </c>
      <c r="J18" s="100">
        <f t="shared" si="2"/>
        <v>-1117</v>
      </c>
      <c r="K18" s="71">
        <f t="shared" si="3"/>
        <v>-2.0715107006416678</v>
      </c>
    </row>
    <row r="19" spans="1:11" ht="20.100000000000001" customHeight="1" x14ac:dyDescent="0.3">
      <c r="A19" s="88" t="s">
        <v>16</v>
      </c>
      <c r="B19" s="82">
        <v>32296</v>
      </c>
      <c r="C19" s="66">
        <v>31519</v>
      </c>
      <c r="D19" s="67">
        <v>31717</v>
      </c>
      <c r="E19" s="65">
        <v>15997</v>
      </c>
      <c r="F19" s="68">
        <v>15720</v>
      </c>
      <c r="G19" s="69">
        <v>16296</v>
      </c>
      <c r="H19" s="70">
        <f t="shared" si="0"/>
        <v>198</v>
      </c>
      <c r="I19" s="94">
        <f t="shared" si="1"/>
        <v>0.62819251879818516</v>
      </c>
      <c r="J19" s="100">
        <f t="shared" si="2"/>
        <v>-579</v>
      </c>
      <c r="K19" s="71">
        <f t="shared" si="3"/>
        <v>-1.792791676987862</v>
      </c>
    </row>
    <row r="20" spans="1:11" ht="20.100000000000001" customHeight="1" x14ac:dyDescent="0.3">
      <c r="A20" s="88" t="s">
        <v>17</v>
      </c>
      <c r="B20" s="82">
        <v>101082</v>
      </c>
      <c r="C20" s="66">
        <v>100598</v>
      </c>
      <c r="D20" s="67">
        <v>100423</v>
      </c>
      <c r="E20" s="65">
        <v>49931</v>
      </c>
      <c r="F20" s="68">
        <v>50492</v>
      </c>
      <c r="G20" s="69">
        <v>45920</v>
      </c>
      <c r="H20" s="70">
        <f t="shared" si="0"/>
        <v>-175</v>
      </c>
      <c r="I20" s="94">
        <f t="shared" si="1"/>
        <v>-0.17395972086920217</v>
      </c>
      <c r="J20" s="100">
        <f t="shared" si="2"/>
        <v>-659</v>
      </c>
      <c r="K20" s="71">
        <f t="shared" si="3"/>
        <v>-0.65194594487643698</v>
      </c>
    </row>
    <row r="21" spans="1:11" ht="20.100000000000001" customHeight="1" x14ac:dyDescent="0.3">
      <c r="A21" s="88" t="s">
        <v>18</v>
      </c>
      <c r="B21" s="82">
        <v>80083</v>
      </c>
      <c r="C21" s="66">
        <v>79400</v>
      </c>
      <c r="D21" s="67">
        <v>79238</v>
      </c>
      <c r="E21" s="65">
        <v>39806</v>
      </c>
      <c r="F21" s="68">
        <v>39432</v>
      </c>
      <c r="G21" s="69">
        <v>38290</v>
      </c>
      <c r="H21" s="70">
        <f t="shared" si="0"/>
        <v>-162</v>
      </c>
      <c r="I21" s="94">
        <f t="shared" si="1"/>
        <v>-0.20403022670025189</v>
      </c>
      <c r="J21" s="100">
        <f t="shared" si="2"/>
        <v>-845</v>
      </c>
      <c r="K21" s="71">
        <f t="shared" si="3"/>
        <v>-1.0551552764007341</v>
      </c>
    </row>
    <row r="22" spans="1:11" ht="20.100000000000001" customHeight="1" thickBot="1" x14ac:dyDescent="0.35">
      <c r="A22" s="89" t="s">
        <v>19</v>
      </c>
      <c r="B22" s="83">
        <v>63238</v>
      </c>
      <c r="C22" s="73">
        <v>62802</v>
      </c>
      <c r="D22" s="74">
        <v>62743</v>
      </c>
      <c r="E22" s="72">
        <v>31715</v>
      </c>
      <c r="F22" s="75">
        <v>31028</v>
      </c>
      <c r="G22" s="76">
        <v>32069</v>
      </c>
      <c r="H22" s="77">
        <f t="shared" si="0"/>
        <v>-59</v>
      </c>
      <c r="I22" s="95">
        <f t="shared" si="1"/>
        <v>-9.3946052673481731E-2</v>
      </c>
      <c r="J22" s="101">
        <f t="shared" si="2"/>
        <v>-495</v>
      </c>
      <c r="K22" s="78">
        <f t="shared" si="3"/>
        <v>-0.78275720294759477</v>
      </c>
    </row>
  </sheetData>
  <mergeCells count="8">
    <mergeCell ref="A2:C2"/>
    <mergeCell ref="A3:A4"/>
    <mergeCell ref="B3:B4"/>
    <mergeCell ref="C3:C4"/>
    <mergeCell ref="D3:F3"/>
    <mergeCell ref="G3:G4"/>
    <mergeCell ref="H3:I3"/>
    <mergeCell ref="J3:K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26" sqref="E26"/>
    </sheetView>
  </sheetViews>
  <sheetFormatPr defaultColWidth="11.875" defaultRowHeight="16.5" x14ac:dyDescent="0.3"/>
  <cols>
    <col min="8" max="9" width="11.875" style="15"/>
  </cols>
  <sheetData>
    <row r="1" spans="1:13" s="36" customFormat="1" ht="13.5" x14ac:dyDescent="0.3">
      <c r="A1" s="35" t="s">
        <v>111</v>
      </c>
      <c r="B1" s="35"/>
      <c r="C1" s="35"/>
      <c r="D1" s="35"/>
      <c r="E1" s="35"/>
      <c r="F1" s="35"/>
      <c r="G1" s="35"/>
      <c r="H1" s="35"/>
      <c r="I1" s="35"/>
    </row>
    <row r="2" spans="1:13" s="37" customFormat="1" ht="14.25" thickBot="1" x14ac:dyDescent="0.3">
      <c r="I2" s="38" t="s">
        <v>108</v>
      </c>
      <c r="M2" s="39"/>
    </row>
    <row r="3" spans="1:13" s="15" customFormat="1" ht="24" customHeight="1" x14ac:dyDescent="0.3">
      <c r="A3" s="134" t="s">
        <v>67</v>
      </c>
      <c r="B3" s="45" t="s">
        <v>21</v>
      </c>
      <c r="C3" s="102" t="s">
        <v>73</v>
      </c>
      <c r="D3" s="2" t="s">
        <v>74</v>
      </c>
      <c r="E3" s="3"/>
      <c r="F3" s="4"/>
      <c r="G3" s="120" t="s">
        <v>49</v>
      </c>
      <c r="H3" s="49" t="s">
        <v>68</v>
      </c>
      <c r="I3" s="45" t="s">
        <v>69</v>
      </c>
    </row>
    <row r="4" spans="1:13" s="15" customFormat="1" ht="24" customHeight="1" thickBot="1" x14ac:dyDescent="0.35">
      <c r="A4" s="135"/>
      <c r="B4" s="46"/>
      <c r="C4" s="103"/>
      <c r="D4" s="8" t="s">
        <v>70</v>
      </c>
      <c r="E4" s="9" t="s">
        <v>71</v>
      </c>
      <c r="F4" s="10" t="s">
        <v>72</v>
      </c>
      <c r="G4" s="121"/>
      <c r="H4" s="50"/>
      <c r="I4" s="46"/>
    </row>
    <row r="5" spans="1:13" ht="17.25" thickBot="1" x14ac:dyDescent="0.35">
      <c r="A5" s="136" t="s">
        <v>50</v>
      </c>
      <c r="B5" s="108">
        <v>51826059</v>
      </c>
      <c r="C5" s="104">
        <v>51851427</v>
      </c>
      <c r="D5" s="112">
        <v>51849861</v>
      </c>
      <c r="E5" s="42">
        <v>25864816</v>
      </c>
      <c r="F5" s="113">
        <v>25985045</v>
      </c>
      <c r="G5" s="122">
        <v>22481466</v>
      </c>
      <c r="H5" s="130">
        <f>D5-C5</f>
        <v>-1566</v>
      </c>
      <c r="I5" s="126">
        <f>H5/B5*100</f>
        <v>-3.0216459252670556E-3</v>
      </c>
    </row>
    <row r="6" spans="1:13" x14ac:dyDescent="0.3">
      <c r="A6" s="137" t="s">
        <v>51</v>
      </c>
      <c r="B6" s="109">
        <v>9765623</v>
      </c>
      <c r="C6" s="105">
        <v>9732577</v>
      </c>
      <c r="D6" s="114">
        <v>9729107</v>
      </c>
      <c r="E6" s="41">
        <v>4744059</v>
      </c>
      <c r="F6" s="115">
        <v>4985048</v>
      </c>
      <c r="G6" s="123">
        <v>4327605</v>
      </c>
      <c r="H6" s="131">
        <f t="shared" ref="H6:H22" si="0">D6-C6</f>
        <v>-3470</v>
      </c>
      <c r="I6" s="127">
        <f t="shared" ref="I6:I22" si="1">H6/B6*100</f>
        <v>-3.5532807277118932E-2</v>
      </c>
    </row>
    <row r="7" spans="1:13" x14ac:dyDescent="0.3">
      <c r="A7" s="138" t="s">
        <v>52</v>
      </c>
      <c r="B7" s="110">
        <v>3441453</v>
      </c>
      <c r="C7" s="106">
        <v>3416721</v>
      </c>
      <c r="D7" s="116">
        <v>3413841</v>
      </c>
      <c r="E7" s="20">
        <v>1675417</v>
      </c>
      <c r="F7" s="117">
        <v>1738424</v>
      </c>
      <c r="G7" s="124">
        <v>1497908</v>
      </c>
      <c r="H7" s="132">
        <f t="shared" si="0"/>
        <v>-2880</v>
      </c>
      <c r="I7" s="128">
        <f t="shared" si="1"/>
        <v>-8.3685582804704881E-2</v>
      </c>
    </row>
    <row r="8" spans="1:13" x14ac:dyDescent="0.3">
      <c r="A8" s="138" t="s">
        <v>53</v>
      </c>
      <c r="B8" s="110">
        <v>2461769</v>
      </c>
      <c r="C8" s="106">
        <v>2441581</v>
      </c>
      <c r="D8" s="116">
        <v>2438031</v>
      </c>
      <c r="E8" s="20">
        <v>1205286</v>
      </c>
      <c r="F8" s="117">
        <v>1232745</v>
      </c>
      <c r="G8" s="124">
        <v>1031251</v>
      </c>
      <c r="H8" s="132">
        <f t="shared" si="0"/>
        <v>-3550</v>
      </c>
      <c r="I8" s="128">
        <f t="shared" si="1"/>
        <v>-0.14420524427759063</v>
      </c>
    </row>
    <row r="9" spans="1:13" x14ac:dyDescent="0.3">
      <c r="A9" s="138" t="s">
        <v>54</v>
      </c>
      <c r="B9" s="110">
        <v>2954642</v>
      </c>
      <c r="C9" s="106">
        <v>2957249</v>
      </c>
      <c r="D9" s="116">
        <v>2957026</v>
      </c>
      <c r="E9" s="20">
        <v>1482249</v>
      </c>
      <c r="F9" s="117">
        <v>1474777</v>
      </c>
      <c r="G9" s="124">
        <v>1238641</v>
      </c>
      <c r="H9" s="132">
        <f t="shared" si="0"/>
        <v>-223</v>
      </c>
      <c r="I9" s="128">
        <f t="shared" si="1"/>
        <v>-7.5474456803903828E-3</v>
      </c>
    </row>
    <row r="10" spans="1:13" x14ac:dyDescent="0.3">
      <c r="A10" s="138" t="s">
        <v>55</v>
      </c>
      <c r="B10" s="110">
        <v>1459336</v>
      </c>
      <c r="C10" s="106">
        <v>1458915</v>
      </c>
      <c r="D10" s="116">
        <v>1456468</v>
      </c>
      <c r="E10" s="20">
        <v>720740</v>
      </c>
      <c r="F10" s="117">
        <v>735728</v>
      </c>
      <c r="G10" s="124">
        <v>616485</v>
      </c>
      <c r="H10" s="132">
        <f t="shared" si="0"/>
        <v>-2447</v>
      </c>
      <c r="I10" s="128">
        <f t="shared" si="1"/>
        <v>-0.16767899921608181</v>
      </c>
    </row>
    <row r="11" spans="1:13" x14ac:dyDescent="0.3">
      <c r="A11" s="138" t="s">
        <v>56</v>
      </c>
      <c r="B11" s="110">
        <v>1489936</v>
      </c>
      <c r="C11" s="106">
        <v>1476955</v>
      </c>
      <c r="D11" s="116">
        <v>1474870</v>
      </c>
      <c r="E11" s="20">
        <v>736607</v>
      </c>
      <c r="F11" s="117">
        <v>738263</v>
      </c>
      <c r="G11" s="124">
        <v>635343</v>
      </c>
      <c r="H11" s="132">
        <f t="shared" si="0"/>
        <v>-2085</v>
      </c>
      <c r="I11" s="128">
        <f t="shared" si="1"/>
        <v>-0.13993889670428797</v>
      </c>
    </row>
    <row r="12" spans="1:13" x14ac:dyDescent="0.3">
      <c r="A12" s="138" t="s">
        <v>57</v>
      </c>
      <c r="B12" s="110">
        <v>1155623</v>
      </c>
      <c r="C12" s="106">
        <v>1148922</v>
      </c>
      <c r="D12" s="116">
        <v>1148019</v>
      </c>
      <c r="E12" s="20">
        <v>589712</v>
      </c>
      <c r="F12" s="117">
        <v>558307</v>
      </c>
      <c r="G12" s="124">
        <v>468659</v>
      </c>
      <c r="H12" s="132">
        <f t="shared" si="0"/>
        <v>-903</v>
      </c>
      <c r="I12" s="128">
        <f t="shared" si="1"/>
        <v>-7.8139670117330653E-2</v>
      </c>
    </row>
    <row r="13" spans="1:13" x14ac:dyDescent="0.3">
      <c r="A13" s="138" t="s">
        <v>58</v>
      </c>
      <c r="B13" s="110">
        <v>314126</v>
      </c>
      <c r="C13" s="106">
        <v>338647</v>
      </c>
      <c r="D13" s="116">
        <v>340575</v>
      </c>
      <c r="E13" s="20">
        <v>169845</v>
      </c>
      <c r="F13" s="117">
        <v>170730</v>
      </c>
      <c r="G13" s="124">
        <v>135408</v>
      </c>
      <c r="H13" s="132">
        <f t="shared" si="0"/>
        <v>1928</v>
      </c>
      <c r="I13" s="128">
        <f t="shared" si="1"/>
        <v>0.61376645040525146</v>
      </c>
    </row>
    <row r="14" spans="1:13" x14ac:dyDescent="0.3">
      <c r="A14" s="138" t="s">
        <v>59</v>
      </c>
      <c r="B14" s="110">
        <v>13077153</v>
      </c>
      <c r="C14" s="106">
        <v>13228177</v>
      </c>
      <c r="D14" s="116">
        <v>13239666</v>
      </c>
      <c r="E14" s="20">
        <v>6659995</v>
      </c>
      <c r="F14" s="117">
        <v>6579671</v>
      </c>
      <c r="G14" s="124">
        <v>5468920</v>
      </c>
      <c r="H14" s="132">
        <f t="shared" si="0"/>
        <v>11489</v>
      </c>
      <c r="I14" s="128">
        <f t="shared" si="1"/>
        <v>8.7855514116872382E-2</v>
      </c>
    </row>
    <row r="15" spans="1:13" x14ac:dyDescent="0.3">
      <c r="A15" s="138" t="s">
        <v>60</v>
      </c>
      <c r="B15" s="110">
        <v>1543052</v>
      </c>
      <c r="C15" s="106">
        <v>1541399</v>
      </c>
      <c r="D15" s="116">
        <v>1541502</v>
      </c>
      <c r="E15" s="20">
        <v>775386</v>
      </c>
      <c r="F15" s="117">
        <v>766116</v>
      </c>
      <c r="G15" s="124">
        <v>719524</v>
      </c>
      <c r="H15" s="132">
        <f t="shared" si="0"/>
        <v>103</v>
      </c>
      <c r="I15" s="128">
        <f t="shared" si="1"/>
        <v>6.6750828876797411E-3</v>
      </c>
    </row>
    <row r="16" spans="1:13" x14ac:dyDescent="0.3">
      <c r="A16" s="138" t="s">
        <v>61</v>
      </c>
      <c r="B16" s="110">
        <v>1599252</v>
      </c>
      <c r="C16" s="106">
        <v>1599651</v>
      </c>
      <c r="D16" s="116">
        <v>1600007</v>
      </c>
      <c r="E16" s="20">
        <v>810384</v>
      </c>
      <c r="F16" s="117">
        <v>789623</v>
      </c>
      <c r="G16" s="124">
        <v>722123</v>
      </c>
      <c r="H16" s="132">
        <f t="shared" si="0"/>
        <v>356</v>
      </c>
      <c r="I16" s="128">
        <f t="shared" si="1"/>
        <v>2.226040674015102E-2</v>
      </c>
    </row>
    <row r="17" spans="1:9" x14ac:dyDescent="0.3">
      <c r="A17" s="138" t="s">
        <v>4</v>
      </c>
      <c r="B17" s="110">
        <v>2126282</v>
      </c>
      <c r="C17" s="106">
        <v>2124302</v>
      </c>
      <c r="D17" s="116">
        <v>2123709</v>
      </c>
      <c r="E17" s="20">
        <v>1081938</v>
      </c>
      <c r="F17" s="117">
        <v>1041771</v>
      </c>
      <c r="G17" s="124">
        <v>959255</v>
      </c>
      <c r="H17" s="132">
        <f t="shared" si="0"/>
        <v>-593</v>
      </c>
      <c r="I17" s="128">
        <f t="shared" si="1"/>
        <v>-2.7889057048876866E-2</v>
      </c>
    </row>
    <row r="18" spans="1:9" x14ac:dyDescent="0.3">
      <c r="A18" s="138" t="s">
        <v>62</v>
      </c>
      <c r="B18" s="110">
        <v>1836832</v>
      </c>
      <c r="C18" s="106">
        <v>1820799</v>
      </c>
      <c r="D18" s="116">
        <v>1818917</v>
      </c>
      <c r="E18" s="20">
        <v>904110</v>
      </c>
      <c r="F18" s="117">
        <v>914807</v>
      </c>
      <c r="G18" s="124">
        <v>816191</v>
      </c>
      <c r="H18" s="132">
        <f t="shared" si="0"/>
        <v>-1882</v>
      </c>
      <c r="I18" s="128">
        <f t="shared" si="1"/>
        <v>-0.10245901639344263</v>
      </c>
    </row>
    <row r="19" spans="1:9" x14ac:dyDescent="0.3">
      <c r="A19" s="138" t="s">
        <v>63</v>
      </c>
      <c r="B19" s="110">
        <v>1882970</v>
      </c>
      <c r="C19" s="106">
        <v>1865588</v>
      </c>
      <c r="D19" s="116">
        <v>1868745</v>
      </c>
      <c r="E19" s="20">
        <v>937674</v>
      </c>
      <c r="F19" s="117">
        <v>931071</v>
      </c>
      <c r="G19" s="124">
        <v>872628</v>
      </c>
      <c r="H19" s="132">
        <f t="shared" si="0"/>
        <v>3157</v>
      </c>
      <c r="I19" s="128">
        <f t="shared" si="1"/>
        <v>0.16766066373866817</v>
      </c>
    </row>
    <row r="20" spans="1:9" x14ac:dyDescent="0.3">
      <c r="A20" s="138" t="s">
        <v>64</v>
      </c>
      <c r="B20" s="110">
        <v>2676831</v>
      </c>
      <c r="C20" s="106">
        <v>2665775</v>
      </c>
      <c r="D20" s="116">
        <v>2665836</v>
      </c>
      <c r="E20" s="20">
        <v>1342037</v>
      </c>
      <c r="F20" s="117">
        <v>1323799</v>
      </c>
      <c r="G20" s="124">
        <v>1227548</v>
      </c>
      <c r="H20" s="132">
        <f t="shared" si="0"/>
        <v>61</v>
      </c>
      <c r="I20" s="128">
        <f t="shared" si="1"/>
        <v>2.2788140155280629E-3</v>
      </c>
    </row>
    <row r="21" spans="1:9" x14ac:dyDescent="0.3">
      <c r="A21" s="138" t="s">
        <v>65</v>
      </c>
      <c r="B21" s="110">
        <v>3373988</v>
      </c>
      <c r="C21" s="106">
        <v>3363274</v>
      </c>
      <c r="D21" s="116">
        <v>3362553</v>
      </c>
      <c r="E21" s="20">
        <v>1692032</v>
      </c>
      <c r="F21" s="117">
        <v>1670521</v>
      </c>
      <c r="G21" s="124">
        <v>1450822</v>
      </c>
      <c r="H21" s="132">
        <f t="shared" si="0"/>
        <v>-721</v>
      </c>
      <c r="I21" s="128">
        <f t="shared" si="1"/>
        <v>-2.1369370608312774E-2</v>
      </c>
    </row>
    <row r="22" spans="1:9" ht="17.25" thickBot="1" x14ac:dyDescent="0.35">
      <c r="A22" s="139" t="s">
        <v>66</v>
      </c>
      <c r="B22" s="111">
        <v>667191</v>
      </c>
      <c r="C22" s="107">
        <v>670895</v>
      </c>
      <c r="D22" s="118">
        <v>670989</v>
      </c>
      <c r="E22" s="40">
        <v>337345</v>
      </c>
      <c r="F22" s="119">
        <v>333644</v>
      </c>
      <c r="G22" s="125">
        <v>293155</v>
      </c>
      <c r="H22" s="133">
        <f t="shared" si="0"/>
        <v>94</v>
      </c>
      <c r="I22" s="129">
        <f t="shared" si="1"/>
        <v>1.4088919065155255E-2</v>
      </c>
    </row>
  </sheetData>
  <mergeCells count="8">
    <mergeCell ref="H3:H4"/>
    <mergeCell ref="I3:I4"/>
    <mergeCell ref="A1:I1"/>
    <mergeCell ref="A3:A4"/>
    <mergeCell ref="B3:B4"/>
    <mergeCell ref="C3:C4"/>
    <mergeCell ref="D3:F3"/>
    <mergeCell ref="G3:G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workbookViewId="0">
      <pane xSplit="1" ySplit="4" topLeftCell="B14" activePane="bottomRight" state="frozen"/>
      <selection pane="topRight" activeCell="C1" sqref="C1"/>
      <selection pane="bottomLeft" activeCell="A3" sqref="A3"/>
      <selection pane="bottomRight" activeCell="V30" sqref="V30"/>
    </sheetView>
  </sheetViews>
  <sheetFormatPr defaultColWidth="9.125" defaultRowHeight="15" customHeight="1" x14ac:dyDescent="0.3"/>
  <cols>
    <col min="1" max="1" width="9.25" style="17" bestFit="1" customWidth="1"/>
    <col min="2" max="2" width="10" style="17" customWidth="1"/>
    <col min="3" max="10" width="7.125" style="17" bestFit="1" customWidth="1"/>
    <col min="11" max="11" width="6.75" style="17" bestFit="1" customWidth="1"/>
    <col min="12" max="12" width="7.125" style="17" bestFit="1" customWidth="1"/>
    <col min="13" max="16" width="6.75" style="17" bestFit="1" customWidth="1"/>
    <col min="17" max="17" width="7.125" style="17" bestFit="1" customWidth="1"/>
    <col min="18" max="19" width="6.75" style="17" bestFit="1" customWidth="1"/>
    <col min="20" max="20" width="8.375" style="17" bestFit="1" customWidth="1"/>
    <col min="21" max="23" width="7.125" style="17" bestFit="1" customWidth="1"/>
    <col min="24" max="25" width="6.75" style="17" bestFit="1" customWidth="1"/>
    <col min="26" max="26" width="7.125" style="17" bestFit="1" customWidth="1"/>
    <col min="27" max="37" width="6.75" style="17" bestFit="1" customWidth="1"/>
    <col min="38" max="38" width="8.375" style="17" bestFit="1" customWidth="1"/>
    <col min="39" max="41" width="7.125" style="17" bestFit="1" customWidth="1"/>
    <col min="42" max="43" width="6.75" style="17" bestFit="1" customWidth="1"/>
    <col min="44" max="44" width="7.125" style="17" bestFit="1" customWidth="1"/>
    <col min="45" max="55" width="6.75" style="17" bestFit="1" customWidth="1"/>
    <col min="56" max="16384" width="9.125" style="17"/>
  </cols>
  <sheetData>
    <row r="1" spans="1:55" s="36" customFormat="1" ht="13.5" x14ac:dyDescent="0.3">
      <c r="A1" s="35" t="s">
        <v>115</v>
      </c>
      <c r="B1" s="35"/>
      <c r="C1" s="35"/>
      <c r="D1" s="35"/>
      <c r="E1" s="35"/>
      <c r="F1" s="35"/>
      <c r="G1" s="35"/>
      <c r="H1" s="35"/>
      <c r="I1" s="35"/>
    </row>
    <row r="2" spans="1:55" s="37" customFormat="1" ht="13.5" x14ac:dyDescent="0.25">
      <c r="A2" s="38" t="s">
        <v>108</v>
      </c>
      <c r="M2" s="39"/>
    </row>
    <row r="3" spans="1:55" ht="15" customHeight="1" x14ac:dyDescent="0.3">
      <c r="A3" s="14" t="s">
        <v>75</v>
      </c>
      <c r="B3" s="16" t="s">
        <v>0</v>
      </c>
      <c r="C3" s="16" t="s">
        <v>0</v>
      </c>
      <c r="D3" s="16" t="s">
        <v>0</v>
      </c>
      <c r="E3" s="16" t="s">
        <v>0</v>
      </c>
      <c r="F3" s="16" t="s">
        <v>0</v>
      </c>
      <c r="G3" s="16" t="s">
        <v>0</v>
      </c>
      <c r="H3" s="16" t="s">
        <v>0</v>
      </c>
      <c r="I3" s="16" t="s">
        <v>0</v>
      </c>
      <c r="J3" s="16" t="s">
        <v>0</v>
      </c>
      <c r="K3" s="16" t="s">
        <v>0</v>
      </c>
      <c r="L3" s="16" t="s">
        <v>0</v>
      </c>
      <c r="M3" s="16" t="s">
        <v>0</v>
      </c>
      <c r="N3" s="16" t="s">
        <v>0</v>
      </c>
      <c r="O3" s="16" t="s">
        <v>0</v>
      </c>
      <c r="P3" s="16" t="s">
        <v>0</v>
      </c>
      <c r="Q3" s="16" t="s">
        <v>0</v>
      </c>
      <c r="R3" s="16" t="s">
        <v>0</v>
      </c>
      <c r="S3" s="16" t="s">
        <v>0</v>
      </c>
      <c r="T3" s="16" t="s">
        <v>0</v>
      </c>
      <c r="U3" s="16" t="s">
        <v>0</v>
      </c>
      <c r="V3" s="16" t="s">
        <v>0</v>
      </c>
      <c r="W3" s="16" t="s">
        <v>0</v>
      </c>
      <c r="X3" s="16" t="s">
        <v>0</v>
      </c>
      <c r="Y3" s="16" t="s">
        <v>0</v>
      </c>
      <c r="Z3" s="16" t="s">
        <v>0</v>
      </c>
      <c r="AA3" s="16" t="s">
        <v>0</v>
      </c>
      <c r="AB3" s="16" t="s">
        <v>0</v>
      </c>
      <c r="AC3" s="16" t="s">
        <v>0</v>
      </c>
      <c r="AD3" s="16" t="s">
        <v>0</v>
      </c>
      <c r="AE3" s="16" t="s">
        <v>0</v>
      </c>
      <c r="AF3" s="16" t="s">
        <v>0</v>
      </c>
      <c r="AG3" s="16" t="s">
        <v>0</v>
      </c>
      <c r="AH3" s="16" t="s">
        <v>0</v>
      </c>
      <c r="AI3" s="16" t="s">
        <v>0</v>
      </c>
      <c r="AJ3" s="16" t="s">
        <v>0</v>
      </c>
      <c r="AK3" s="16" t="s">
        <v>0</v>
      </c>
      <c r="AL3" s="16" t="s">
        <v>0</v>
      </c>
      <c r="AM3" s="16" t="s">
        <v>0</v>
      </c>
      <c r="AN3" s="16" t="s">
        <v>0</v>
      </c>
      <c r="AO3" s="16" t="s">
        <v>0</v>
      </c>
      <c r="AP3" s="16" t="s">
        <v>0</v>
      </c>
      <c r="AQ3" s="16" t="s">
        <v>0</v>
      </c>
      <c r="AR3" s="16" t="s">
        <v>0</v>
      </c>
      <c r="AS3" s="16" t="s">
        <v>0</v>
      </c>
      <c r="AT3" s="16" t="s">
        <v>0</v>
      </c>
      <c r="AU3" s="16" t="s">
        <v>0</v>
      </c>
      <c r="AV3" s="16" t="s">
        <v>0</v>
      </c>
      <c r="AW3" s="16" t="s">
        <v>0</v>
      </c>
      <c r="AX3" s="16" t="s">
        <v>0</v>
      </c>
      <c r="AY3" s="16" t="s">
        <v>0</v>
      </c>
      <c r="AZ3" s="16" t="s">
        <v>0</v>
      </c>
      <c r="BA3" s="16" t="s">
        <v>0</v>
      </c>
      <c r="BB3" s="16" t="s">
        <v>0</v>
      </c>
      <c r="BC3" s="16" t="s">
        <v>0</v>
      </c>
    </row>
    <row r="4" spans="1:55" ht="15" customHeight="1" x14ac:dyDescent="0.3">
      <c r="A4" s="16" t="s">
        <v>75</v>
      </c>
      <c r="B4" s="16" t="s">
        <v>1</v>
      </c>
      <c r="C4" s="16" t="s">
        <v>1</v>
      </c>
      <c r="D4" s="16" t="s">
        <v>1</v>
      </c>
      <c r="E4" s="16" t="s">
        <v>1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2</v>
      </c>
      <c r="U4" s="16" t="s">
        <v>2</v>
      </c>
      <c r="V4" s="16" t="s">
        <v>2</v>
      </c>
      <c r="W4" s="16" t="s">
        <v>2</v>
      </c>
      <c r="X4" s="16" t="s">
        <v>2</v>
      </c>
      <c r="Y4" s="16" t="s">
        <v>2</v>
      </c>
      <c r="Z4" s="16" t="s">
        <v>2</v>
      </c>
      <c r="AA4" s="16" t="s">
        <v>2</v>
      </c>
      <c r="AB4" s="16" t="s">
        <v>2</v>
      </c>
      <c r="AC4" s="16" t="s">
        <v>2</v>
      </c>
      <c r="AD4" s="16" t="s">
        <v>2</v>
      </c>
      <c r="AE4" s="16" t="s">
        <v>2</v>
      </c>
      <c r="AF4" s="16" t="s">
        <v>2</v>
      </c>
      <c r="AG4" s="16" t="s">
        <v>2</v>
      </c>
      <c r="AH4" s="16" t="s">
        <v>2</v>
      </c>
      <c r="AI4" s="16" t="s">
        <v>2</v>
      </c>
      <c r="AJ4" s="16" t="s">
        <v>2</v>
      </c>
      <c r="AK4" s="16" t="s">
        <v>2</v>
      </c>
      <c r="AL4" s="16" t="s">
        <v>3</v>
      </c>
      <c r="AM4" s="16" t="s">
        <v>3</v>
      </c>
      <c r="AN4" s="16" t="s">
        <v>3</v>
      </c>
      <c r="AO4" s="16" t="s">
        <v>3</v>
      </c>
      <c r="AP4" s="16" t="s">
        <v>3</v>
      </c>
      <c r="AQ4" s="16" t="s">
        <v>3</v>
      </c>
      <c r="AR4" s="16" t="s">
        <v>3</v>
      </c>
      <c r="AS4" s="16" t="s">
        <v>3</v>
      </c>
      <c r="AT4" s="16" t="s">
        <v>3</v>
      </c>
      <c r="AU4" s="16" t="s">
        <v>3</v>
      </c>
      <c r="AV4" s="16" t="s">
        <v>3</v>
      </c>
      <c r="AW4" s="16" t="s">
        <v>3</v>
      </c>
      <c r="AX4" s="16" t="s">
        <v>3</v>
      </c>
      <c r="AY4" s="16" t="s">
        <v>3</v>
      </c>
      <c r="AZ4" s="16" t="s">
        <v>3</v>
      </c>
      <c r="BA4" s="16" t="s">
        <v>3</v>
      </c>
      <c r="BB4" s="16" t="s">
        <v>3</v>
      </c>
      <c r="BC4" s="16" t="s">
        <v>3</v>
      </c>
    </row>
    <row r="5" spans="1:55" ht="15" customHeight="1" x14ac:dyDescent="0.3">
      <c r="A5" s="16" t="s">
        <v>75</v>
      </c>
      <c r="B5" s="18" t="s">
        <v>4</v>
      </c>
      <c r="C5" s="18" t="s">
        <v>30</v>
      </c>
      <c r="D5" s="18" t="s">
        <v>31</v>
      </c>
      <c r="E5" s="18" t="s">
        <v>32</v>
      </c>
      <c r="F5" s="18" t="s">
        <v>33</v>
      </c>
      <c r="G5" s="18" t="s">
        <v>34</v>
      </c>
      <c r="H5" s="18" t="s">
        <v>35</v>
      </c>
      <c r="I5" s="18" t="s">
        <v>36</v>
      </c>
      <c r="J5" s="18" t="s">
        <v>37</v>
      </c>
      <c r="K5" s="18" t="s">
        <v>38</v>
      </c>
      <c r="L5" s="18" t="s">
        <v>39</v>
      </c>
      <c r="M5" s="18" t="s">
        <v>40</v>
      </c>
      <c r="N5" s="18" t="s">
        <v>41</v>
      </c>
      <c r="O5" s="18" t="s">
        <v>42</v>
      </c>
      <c r="P5" s="18" t="s">
        <v>43</v>
      </c>
      <c r="Q5" s="18" t="s">
        <v>44</v>
      </c>
      <c r="R5" s="18" t="s">
        <v>45</v>
      </c>
      <c r="S5" s="18" t="s">
        <v>46</v>
      </c>
      <c r="T5" s="18" t="s">
        <v>4</v>
      </c>
      <c r="U5" s="18" t="s">
        <v>30</v>
      </c>
      <c r="V5" s="18" t="s">
        <v>31</v>
      </c>
      <c r="W5" s="18" t="s">
        <v>32</v>
      </c>
      <c r="X5" s="18" t="s">
        <v>33</v>
      </c>
      <c r="Y5" s="18" t="s">
        <v>34</v>
      </c>
      <c r="Z5" s="18" t="s">
        <v>35</v>
      </c>
      <c r="AA5" s="18" t="s">
        <v>36</v>
      </c>
      <c r="AB5" s="18" t="s">
        <v>37</v>
      </c>
      <c r="AC5" s="18" t="s">
        <v>38</v>
      </c>
      <c r="AD5" s="18" t="s">
        <v>39</v>
      </c>
      <c r="AE5" s="18" t="s">
        <v>40</v>
      </c>
      <c r="AF5" s="18" t="s">
        <v>41</v>
      </c>
      <c r="AG5" s="18" t="s">
        <v>42</v>
      </c>
      <c r="AH5" s="18" t="s">
        <v>43</v>
      </c>
      <c r="AI5" s="18" t="s">
        <v>44</v>
      </c>
      <c r="AJ5" s="18" t="s">
        <v>45</v>
      </c>
      <c r="AK5" s="18" t="s">
        <v>46</v>
      </c>
      <c r="AL5" s="18" t="s">
        <v>4</v>
      </c>
      <c r="AM5" s="18" t="s">
        <v>30</v>
      </c>
      <c r="AN5" s="18" t="s">
        <v>31</v>
      </c>
      <c r="AO5" s="18" t="s">
        <v>32</v>
      </c>
      <c r="AP5" s="18" t="s">
        <v>33</v>
      </c>
      <c r="AQ5" s="18" t="s">
        <v>34</v>
      </c>
      <c r="AR5" s="18" t="s">
        <v>35</v>
      </c>
      <c r="AS5" s="18" t="s">
        <v>36</v>
      </c>
      <c r="AT5" s="18" t="s">
        <v>37</v>
      </c>
      <c r="AU5" s="18" t="s">
        <v>38</v>
      </c>
      <c r="AV5" s="18" t="s">
        <v>39</v>
      </c>
      <c r="AW5" s="18" t="s">
        <v>40</v>
      </c>
      <c r="AX5" s="18" t="s">
        <v>41</v>
      </c>
      <c r="AY5" s="18" t="s">
        <v>42</v>
      </c>
      <c r="AZ5" s="18" t="s">
        <v>43</v>
      </c>
      <c r="BA5" s="18" t="s">
        <v>44</v>
      </c>
      <c r="BB5" s="18" t="s">
        <v>45</v>
      </c>
      <c r="BC5" s="18" t="s">
        <v>46</v>
      </c>
    </row>
    <row r="6" spans="1:55" ht="15" customHeight="1" x14ac:dyDescent="0.3">
      <c r="A6" s="19" t="s">
        <v>70</v>
      </c>
      <c r="B6" s="20">
        <v>2123709</v>
      </c>
      <c r="C6" s="20">
        <v>652258</v>
      </c>
      <c r="D6" s="20">
        <v>259411</v>
      </c>
      <c r="E6" s="20">
        <v>392847</v>
      </c>
      <c r="F6" s="20">
        <v>106474</v>
      </c>
      <c r="G6" s="20">
        <v>101114</v>
      </c>
      <c r="H6" s="20">
        <v>314395</v>
      </c>
      <c r="I6" s="20">
        <v>174690</v>
      </c>
      <c r="J6" s="20">
        <v>118842</v>
      </c>
      <c r="K6" s="20">
        <v>42971</v>
      </c>
      <c r="L6" s="20">
        <v>167042</v>
      </c>
      <c r="M6" s="20">
        <v>52257</v>
      </c>
      <c r="N6" s="20">
        <v>66740</v>
      </c>
      <c r="O6" s="20">
        <v>52805</v>
      </c>
      <c r="P6" s="20">
        <v>31717</v>
      </c>
      <c r="Q6" s="20">
        <v>100423</v>
      </c>
      <c r="R6" s="20">
        <v>79238</v>
      </c>
      <c r="S6" s="20">
        <v>62743</v>
      </c>
      <c r="T6" s="20">
        <v>1081938</v>
      </c>
      <c r="U6" s="20">
        <v>332447</v>
      </c>
      <c r="V6" s="20">
        <v>131586</v>
      </c>
      <c r="W6" s="20">
        <v>200861</v>
      </c>
      <c r="X6" s="20">
        <v>53343</v>
      </c>
      <c r="Y6" s="20">
        <v>51146</v>
      </c>
      <c r="Z6" s="20">
        <v>162694</v>
      </c>
      <c r="AA6" s="20">
        <v>90348</v>
      </c>
      <c r="AB6" s="20">
        <v>59406</v>
      </c>
      <c r="AC6" s="20">
        <v>21338</v>
      </c>
      <c r="AD6" s="20">
        <v>88299</v>
      </c>
      <c r="AE6" s="20">
        <v>26309</v>
      </c>
      <c r="AF6" s="20">
        <v>33049</v>
      </c>
      <c r="AG6" s="20">
        <v>26110</v>
      </c>
      <c r="AH6" s="20">
        <v>15997</v>
      </c>
      <c r="AI6" s="20">
        <v>49931</v>
      </c>
      <c r="AJ6" s="20">
        <v>39806</v>
      </c>
      <c r="AK6" s="20">
        <v>31715</v>
      </c>
      <c r="AL6" s="20">
        <v>1041771</v>
      </c>
      <c r="AM6" s="20">
        <v>319811</v>
      </c>
      <c r="AN6" s="20">
        <v>127825</v>
      </c>
      <c r="AO6" s="20">
        <v>191986</v>
      </c>
      <c r="AP6" s="20">
        <v>53131</v>
      </c>
      <c r="AQ6" s="20">
        <v>49968</v>
      </c>
      <c r="AR6" s="20">
        <v>151701</v>
      </c>
      <c r="AS6" s="20">
        <v>84342</v>
      </c>
      <c r="AT6" s="20">
        <v>59436</v>
      </c>
      <c r="AU6" s="20">
        <v>21633</v>
      </c>
      <c r="AV6" s="20">
        <v>78743</v>
      </c>
      <c r="AW6" s="20">
        <v>25948</v>
      </c>
      <c r="AX6" s="20">
        <v>33691</v>
      </c>
      <c r="AY6" s="20">
        <v>26695</v>
      </c>
      <c r="AZ6" s="20">
        <v>15720</v>
      </c>
      <c r="BA6" s="20">
        <v>50492</v>
      </c>
      <c r="BB6" s="20">
        <v>39432</v>
      </c>
      <c r="BC6" s="20">
        <v>31028</v>
      </c>
    </row>
    <row r="7" spans="1:55" ht="15" customHeight="1" x14ac:dyDescent="0.3">
      <c r="A7" s="19" t="s">
        <v>76</v>
      </c>
      <c r="B7" s="20">
        <v>80582</v>
      </c>
      <c r="C7" s="20">
        <v>29461</v>
      </c>
      <c r="D7" s="20">
        <v>9459</v>
      </c>
      <c r="E7" s="20">
        <v>20002</v>
      </c>
      <c r="F7" s="20">
        <v>2608</v>
      </c>
      <c r="G7" s="20">
        <v>2734</v>
      </c>
      <c r="H7" s="20">
        <v>15560</v>
      </c>
      <c r="I7" s="20">
        <v>7240</v>
      </c>
      <c r="J7" s="20">
        <v>3394</v>
      </c>
      <c r="K7" s="20">
        <v>1637</v>
      </c>
      <c r="L7" s="20">
        <v>7534</v>
      </c>
      <c r="M7" s="20">
        <v>1102</v>
      </c>
      <c r="N7" s="20">
        <v>1276</v>
      </c>
      <c r="O7" s="20">
        <v>999</v>
      </c>
      <c r="P7" s="20">
        <v>562</v>
      </c>
      <c r="Q7" s="20">
        <v>3515</v>
      </c>
      <c r="R7" s="20">
        <v>1575</v>
      </c>
      <c r="S7" s="20">
        <v>1385</v>
      </c>
      <c r="T7" s="20">
        <v>41179</v>
      </c>
      <c r="U7" s="20">
        <v>15106</v>
      </c>
      <c r="V7" s="20">
        <v>4898</v>
      </c>
      <c r="W7" s="20">
        <v>10208</v>
      </c>
      <c r="X7" s="20">
        <v>1324</v>
      </c>
      <c r="Y7" s="20">
        <v>1377</v>
      </c>
      <c r="Z7" s="20">
        <v>7977</v>
      </c>
      <c r="AA7" s="20">
        <v>3694</v>
      </c>
      <c r="AB7" s="20">
        <v>1736</v>
      </c>
      <c r="AC7" s="20">
        <v>835</v>
      </c>
      <c r="AD7" s="20">
        <v>3840</v>
      </c>
      <c r="AE7" s="20">
        <v>531</v>
      </c>
      <c r="AF7" s="20">
        <v>656</v>
      </c>
      <c r="AG7" s="20">
        <v>506</v>
      </c>
      <c r="AH7" s="20">
        <v>290</v>
      </c>
      <c r="AI7" s="20">
        <v>1800</v>
      </c>
      <c r="AJ7" s="20">
        <v>810</v>
      </c>
      <c r="AK7" s="20">
        <v>697</v>
      </c>
      <c r="AL7" s="20">
        <v>39403</v>
      </c>
      <c r="AM7" s="20">
        <v>14355</v>
      </c>
      <c r="AN7" s="20">
        <v>4561</v>
      </c>
      <c r="AO7" s="20">
        <v>9794</v>
      </c>
      <c r="AP7" s="20">
        <v>1284</v>
      </c>
      <c r="AQ7" s="20">
        <v>1357</v>
      </c>
      <c r="AR7" s="20">
        <v>7583</v>
      </c>
      <c r="AS7" s="20">
        <v>3546</v>
      </c>
      <c r="AT7" s="20">
        <v>1658</v>
      </c>
      <c r="AU7" s="20">
        <v>802</v>
      </c>
      <c r="AV7" s="20">
        <v>3694</v>
      </c>
      <c r="AW7" s="20">
        <v>571</v>
      </c>
      <c r="AX7" s="20">
        <v>620</v>
      </c>
      <c r="AY7" s="20">
        <v>493</v>
      </c>
      <c r="AZ7" s="20">
        <v>272</v>
      </c>
      <c r="BA7" s="20">
        <v>1715</v>
      </c>
      <c r="BB7" s="20">
        <v>765</v>
      </c>
      <c r="BC7" s="20">
        <v>688</v>
      </c>
    </row>
    <row r="8" spans="1:55" ht="15" customHeight="1" x14ac:dyDescent="0.3">
      <c r="A8" s="19" t="s">
        <v>77</v>
      </c>
      <c r="B8" s="20">
        <v>101325</v>
      </c>
      <c r="C8" s="20">
        <v>35042</v>
      </c>
      <c r="D8" s="20">
        <v>12408</v>
      </c>
      <c r="E8" s="20">
        <v>22634</v>
      </c>
      <c r="F8" s="20">
        <v>3590</v>
      </c>
      <c r="G8" s="20">
        <v>3802</v>
      </c>
      <c r="H8" s="20">
        <v>19513</v>
      </c>
      <c r="I8" s="20">
        <v>8798</v>
      </c>
      <c r="J8" s="20">
        <v>4320</v>
      </c>
      <c r="K8" s="20">
        <v>2536</v>
      </c>
      <c r="L8" s="20">
        <v>9088</v>
      </c>
      <c r="M8" s="20">
        <v>1695</v>
      </c>
      <c r="N8" s="20">
        <v>1892</v>
      </c>
      <c r="O8" s="20">
        <v>1486</v>
      </c>
      <c r="P8" s="20">
        <v>802</v>
      </c>
      <c r="Q8" s="20">
        <v>4518</v>
      </c>
      <c r="R8" s="20">
        <v>2343</v>
      </c>
      <c r="S8" s="20">
        <v>1900</v>
      </c>
      <c r="T8" s="20">
        <v>52048</v>
      </c>
      <c r="U8" s="20">
        <v>17873</v>
      </c>
      <c r="V8" s="20">
        <v>6378</v>
      </c>
      <c r="W8" s="20">
        <v>11495</v>
      </c>
      <c r="X8" s="20">
        <v>1886</v>
      </c>
      <c r="Y8" s="20">
        <v>1902</v>
      </c>
      <c r="Z8" s="20">
        <v>10037</v>
      </c>
      <c r="AA8" s="20">
        <v>4553</v>
      </c>
      <c r="AB8" s="20">
        <v>2228</v>
      </c>
      <c r="AC8" s="20">
        <v>1288</v>
      </c>
      <c r="AD8" s="20">
        <v>4671</v>
      </c>
      <c r="AE8" s="20">
        <v>893</v>
      </c>
      <c r="AF8" s="20">
        <v>1032</v>
      </c>
      <c r="AG8" s="20">
        <v>740</v>
      </c>
      <c r="AH8" s="20">
        <v>411</v>
      </c>
      <c r="AI8" s="20">
        <v>2362</v>
      </c>
      <c r="AJ8" s="20">
        <v>1216</v>
      </c>
      <c r="AK8" s="20">
        <v>956</v>
      </c>
      <c r="AL8" s="20">
        <v>49277</v>
      </c>
      <c r="AM8" s="20">
        <v>17169</v>
      </c>
      <c r="AN8" s="20">
        <v>6030</v>
      </c>
      <c r="AO8" s="20">
        <v>11139</v>
      </c>
      <c r="AP8" s="20">
        <v>1704</v>
      </c>
      <c r="AQ8" s="20">
        <v>1900</v>
      </c>
      <c r="AR8" s="20">
        <v>9476</v>
      </c>
      <c r="AS8" s="20">
        <v>4245</v>
      </c>
      <c r="AT8" s="20">
        <v>2092</v>
      </c>
      <c r="AU8" s="20">
        <v>1248</v>
      </c>
      <c r="AV8" s="20">
        <v>4417</v>
      </c>
      <c r="AW8" s="20">
        <v>802</v>
      </c>
      <c r="AX8" s="20">
        <v>860</v>
      </c>
      <c r="AY8" s="20">
        <v>746</v>
      </c>
      <c r="AZ8" s="20">
        <v>391</v>
      </c>
      <c r="BA8" s="20">
        <v>2156</v>
      </c>
      <c r="BB8" s="20">
        <v>1127</v>
      </c>
      <c r="BC8" s="20">
        <v>944</v>
      </c>
    </row>
    <row r="9" spans="1:55" ht="15" customHeight="1" x14ac:dyDescent="0.3">
      <c r="A9" s="19" t="s">
        <v>78</v>
      </c>
      <c r="B9" s="20">
        <v>99289</v>
      </c>
      <c r="C9" s="20">
        <v>33344</v>
      </c>
      <c r="D9" s="20">
        <v>12850</v>
      </c>
      <c r="E9" s="20">
        <v>20494</v>
      </c>
      <c r="F9" s="20">
        <v>3852</v>
      </c>
      <c r="G9" s="20">
        <v>3972</v>
      </c>
      <c r="H9" s="20">
        <v>17578</v>
      </c>
      <c r="I9" s="20">
        <v>8488</v>
      </c>
      <c r="J9" s="20">
        <v>4742</v>
      </c>
      <c r="K9" s="20">
        <v>3041</v>
      </c>
      <c r="L9" s="20">
        <v>8033</v>
      </c>
      <c r="M9" s="20">
        <v>2121</v>
      </c>
      <c r="N9" s="20">
        <v>2199</v>
      </c>
      <c r="O9" s="20">
        <v>1593</v>
      </c>
      <c r="P9" s="20">
        <v>840</v>
      </c>
      <c r="Q9" s="20">
        <v>4655</v>
      </c>
      <c r="R9" s="20">
        <v>2657</v>
      </c>
      <c r="S9" s="20">
        <v>2174</v>
      </c>
      <c r="T9" s="20">
        <v>51370</v>
      </c>
      <c r="U9" s="20">
        <v>17326</v>
      </c>
      <c r="V9" s="20">
        <v>6689</v>
      </c>
      <c r="W9" s="20">
        <v>10637</v>
      </c>
      <c r="X9" s="20">
        <v>1974</v>
      </c>
      <c r="Y9" s="20">
        <v>2059</v>
      </c>
      <c r="Z9" s="20">
        <v>9021</v>
      </c>
      <c r="AA9" s="20">
        <v>4412</v>
      </c>
      <c r="AB9" s="20">
        <v>2427</v>
      </c>
      <c r="AC9" s="20">
        <v>1598</v>
      </c>
      <c r="AD9" s="20">
        <v>4215</v>
      </c>
      <c r="AE9" s="20">
        <v>1106</v>
      </c>
      <c r="AF9" s="20">
        <v>1144</v>
      </c>
      <c r="AG9" s="20">
        <v>808</v>
      </c>
      <c r="AH9" s="20">
        <v>437</v>
      </c>
      <c r="AI9" s="20">
        <v>2356</v>
      </c>
      <c r="AJ9" s="20">
        <v>1369</v>
      </c>
      <c r="AK9" s="20">
        <v>1118</v>
      </c>
      <c r="AL9" s="20">
        <v>47919</v>
      </c>
      <c r="AM9" s="20">
        <v>16018</v>
      </c>
      <c r="AN9" s="20">
        <v>6161</v>
      </c>
      <c r="AO9" s="20">
        <v>9857</v>
      </c>
      <c r="AP9" s="20">
        <v>1878</v>
      </c>
      <c r="AQ9" s="20">
        <v>1913</v>
      </c>
      <c r="AR9" s="20">
        <v>8557</v>
      </c>
      <c r="AS9" s="20">
        <v>4076</v>
      </c>
      <c r="AT9" s="20">
        <v>2315</v>
      </c>
      <c r="AU9" s="20">
        <v>1443</v>
      </c>
      <c r="AV9" s="20">
        <v>3818</v>
      </c>
      <c r="AW9" s="20">
        <v>1015</v>
      </c>
      <c r="AX9" s="20">
        <v>1055</v>
      </c>
      <c r="AY9" s="20">
        <v>785</v>
      </c>
      <c r="AZ9" s="20">
        <v>403</v>
      </c>
      <c r="BA9" s="20">
        <v>2299</v>
      </c>
      <c r="BB9" s="20">
        <v>1288</v>
      </c>
      <c r="BC9" s="20">
        <v>1056</v>
      </c>
    </row>
    <row r="10" spans="1:55" ht="15" customHeight="1" x14ac:dyDescent="0.3">
      <c r="A10" s="19" t="s">
        <v>79</v>
      </c>
      <c r="B10" s="20">
        <v>108897</v>
      </c>
      <c r="C10" s="20">
        <v>36751</v>
      </c>
      <c r="D10" s="20">
        <v>14385</v>
      </c>
      <c r="E10" s="20">
        <v>22366</v>
      </c>
      <c r="F10" s="20">
        <v>4885</v>
      </c>
      <c r="G10" s="20">
        <v>4697</v>
      </c>
      <c r="H10" s="20">
        <v>16765</v>
      </c>
      <c r="I10" s="20">
        <v>9296</v>
      </c>
      <c r="J10" s="20">
        <v>5591</v>
      </c>
      <c r="K10" s="20">
        <v>3493</v>
      </c>
      <c r="L10" s="20">
        <v>7783</v>
      </c>
      <c r="M10" s="20">
        <v>2365</v>
      </c>
      <c r="N10" s="20">
        <v>2848</v>
      </c>
      <c r="O10" s="20">
        <v>2091</v>
      </c>
      <c r="P10" s="20">
        <v>1362</v>
      </c>
      <c r="Q10" s="20">
        <v>5181</v>
      </c>
      <c r="R10" s="20">
        <v>3305</v>
      </c>
      <c r="S10" s="20">
        <v>2484</v>
      </c>
      <c r="T10" s="20">
        <v>56699</v>
      </c>
      <c r="U10" s="20">
        <v>19061</v>
      </c>
      <c r="V10" s="20">
        <v>7520</v>
      </c>
      <c r="W10" s="20">
        <v>11541</v>
      </c>
      <c r="X10" s="20">
        <v>2548</v>
      </c>
      <c r="Y10" s="20">
        <v>2443</v>
      </c>
      <c r="Z10" s="20">
        <v>8650</v>
      </c>
      <c r="AA10" s="20">
        <v>4976</v>
      </c>
      <c r="AB10" s="20">
        <v>2906</v>
      </c>
      <c r="AC10" s="20">
        <v>1791</v>
      </c>
      <c r="AD10" s="20">
        <v>4075</v>
      </c>
      <c r="AE10" s="20">
        <v>1236</v>
      </c>
      <c r="AF10" s="20">
        <v>1479</v>
      </c>
      <c r="AG10" s="20">
        <v>1091</v>
      </c>
      <c r="AH10" s="20">
        <v>720</v>
      </c>
      <c r="AI10" s="20">
        <v>2687</v>
      </c>
      <c r="AJ10" s="20">
        <v>1735</v>
      </c>
      <c r="AK10" s="20">
        <v>1301</v>
      </c>
      <c r="AL10" s="20">
        <v>52198</v>
      </c>
      <c r="AM10" s="20">
        <v>17690</v>
      </c>
      <c r="AN10" s="20">
        <v>6865</v>
      </c>
      <c r="AO10" s="20">
        <v>10825</v>
      </c>
      <c r="AP10" s="20">
        <v>2337</v>
      </c>
      <c r="AQ10" s="20">
        <v>2254</v>
      </c>
      <c r="AR10" s="20">
        <v>8115</v>
      </c>
      <c r="AS10" s="20">
        <v>4320</v>
      </c>
      <c r="AT10" s="20">
        <v>2685</v>
      </c>
      <c r="AU10" s="20">
        <v>1702</v>
      </c>
      <c r="AV10" s="20">
        <v>3708</v>
      </c>
      <c r="AW10" s="20">
        <v>1129</v>
      </c>
      <c r="AX10" s="20">
        <v>1369</v>
      </c>
      <c r="AY10" s="20">
        <v>1000</v>
      </c>
      <c r="AZ10" s="20">
        <v>642</v>
      </c>
      <c r="BA10" s="20">
        <v>2494</v>
      </c>
      <c r="BB10" s="20">
        <v>1570</v>
      </c>
      <c r="BC10" s="20">
        <v>1183</v>
      </c>
    </row>
    <row r="11" spans="1:55" ht="15" customHeight="1" x14ac:dyDescent="0.3">
      <c r="A11" s="19" t="s">
        <v>80</v>
      </c>
      <c r="B11" s="20">
        <v>124097</v>
      </c>
      <c r="C11" s="20">
        <v>45718</v>
      </c>
      <c r="D11" s="20">
        <v>17990</v>
      </c>
      <c r="E11" s="20">
        <v>27728</v>
      </c>
      <c r="F11" s="20">
        <v>6649</v>
      </c>
      <c r="G11" s="20">
        <v>5317</v>
      </c>
      <c r="H11" s="20">
        <v>17556</v>
      </c>
      <c r="I11" s="20">
        <v>9558</v>
      </c>
      <c r="J11" s="20">
        <v>6398</v>
      </c>
      <c r="K11" s="20">
        <v>2922</v>
      </c>
      <c r="L11" s="20">
        <v>8014</v>
      </c>
      <c r="M11" s="20">
        <v>2396</v>
      </c>
      <c r="N11" s="20">
        <v>3344</v>
      </c>
      <c r="O11" s="20">
        <v>2317</v>
      </c>
      <c r="P11" s="20">
        <v>1726</v>
      </c>
      <c r="Q11" s="20">
        <v>5353</v>
      </c>
      <c r="R11" s="20">
        <v>3928</v>
      </c>
      <c r="S11" s="20">
        <v>2901</v>
      </c>
      <c r="T11" s="20">
        <v>67269</v>
      </c>
      <c r="U11" s="20">
        <v>23713</v>
      </c>
      <c r="V11" s="20">
        <v>9422</v>
      </c>
      <c r="W11" s="20">
        <v>14291</v>
      </c>
      <c r="X11" s="20">
        <v>3497</v>
      </c>
      <c r="Y11" s="20">
        <v>3037</v>
      </c>
      <c r="Z11" s="20">
        <v>9558</v>
      </c>
      <c r="AA11" s="20">
        <v>5455</v>
      </c>
      <c r="AB11" s="20">
        <v>3535</v>
      </c>
      <c r="AC11" s="20">
        <v>1621</v>
      </c>
      <c r="AD11" s="20">
        <v>4484</v>
      </c>
      <c r="AE11" s="20">
        <v>1381</v>
      </c>
      <c r="AF11" s="20">
        <v>1905</v>
      </c>
      <c r="AG11" s="20">
        <v>1345</v>
      </c>
      <c r="AH11" s="20">
        <v>938</v>
      </c>
      <c r="AI11" s="20">
        <v>2950</v>
      </c>
      <c r="AJ11" s="20">
        <v>2176</v>
      </c>
      <c r="AK11" s="20">
        <v>1674</v>
      </c>
      <c r="AL11" s="20">
        <v>56828</v>
      </c>
      <c r="AM11" s="20">
        <v>22005</v>
      </c>
      <c r="AN11" s="20">
        <v>8568</v>
      </c>
      <c r="AO11" s="20">
        <v>13437</v>
      </c>
      <c r="AP11" s="20">
        <v>3152</v>
      </c>
      <c r="AQ11" s="20">
        <v>2280</v>
      </c>
      <c r="AR11" s="20">
        <v>7998</v>
      </c>
      <c r="AS11" s="20">
        <v>4103</v>
      </c>
      <c r="AT11" s="20">
        <v>2863</v>
      </c>
      <c r="AU11" s="20">
        <v>1301</v>
      </c>
      <c r="AV11" s="20">
        <v>3530</v>
      </c>
      <c r="AW11" s="20">
        <v>1015</v>
      </c>
      <c r="AX11" s="20">
        <v>1439</v>
      </c>
      <c r="AY11" s="20">
        <v>972</v>
      </c>
      <c r="AZ11" s="20">
        <v>788</v>
      </c>
      <c r="BA11" s="20">
        <v>2403</v>
      </c>
      <c r="BB11" s="20">
        <v>1752</v>
      </c>
      <c r="BC11" s="20">
        <v>1227</v>
      </c>
    </row>
    <row r="12" spans="1:55" ht="15" customHeight="1" x14ac:dyDescent="0.3">
      <c r="A12" s="19" t="s">
        <v>81</v>
      </c>
      <c r="B12" s="20">
        <v>121640</v>
      </c>
      <c r="C12" s="20">
        <v>49318</v>
      </c>
      <c r="D12" s="20">
        <v>17462</v>
      </c>
      <c r="E12" s="20">
        <v>31856</v>
      </c>
      <c r="F12" s="20">
        <v>5394</v>
      </c>
      <c r="G12" s="20">
        <v>4539</v>
      </c>
      <c r="H12" s="20">
        <v>18602</v>
      </c>
      <c r="I12" s="20">
        <v>9720</v>
      </c>
      <c r="J12" s="20">
        <v>5563</v>
      </c>
      <c r="K12" s="20">
        <v>2043</v>
      </c>
      <c r="L12" s="20">
        <v>8712</v>
      </c>
      <c r="M12" s="20">
        <v>1876</v>
      </c>
      <c r="N12" s="20">
        <v>2435</v>
      </c>
      <c r="O12" s="20">
        <v>1834</v>
      </c>
      <c r="P12" s="20">
        <v>1217</v>
      </c>
      <c r="Q12" s="20">
        <v>4600</v>
      </c>
      <c r="R12" s="20">
        <v>3334</v>
      </c>
      <c r="S12" s="20">
        <v>2453</v>
      </c>
      <c r="T12" s="20">
        <v>67666</v>
      </c>
      <c r="U12" s="20">
        <v>25994</v>
      </c>
      <c r="V12" s="20">
        <v>9412</v>
      </c>
      <c r="W12" s="20">
        <v>16582</v>
      </c>
      <c r="X12" s="20">
        <v>3129</v>
      </c>
      <c r="Y12" s="20">
        <v>2682</v>
      </c>
      <c r="Z12" s="20">
        <v>10313</v>
      </c>
      <c r="AA12" s="20">
        <v>5833</v>
      </c>
      <c r="AB12" s="20">
        <v>3161</v>
      </c>
      <c r="AC12" s="20">
        <v>1142</v>
      </c>
      <c r="AD12" s="20">
        <v>5219</v>
      </c>
      <c r="AE12" s="20">
        <v>1069</v>
      </c>
      <c r="AF12" s="20">
        <v>1430</v>
      </c>
      <c r="AG12" s="20">
        <v>1071</v>
      </c>
      <c r="AH12" s="20">
        <v>721</v>
      </c>
      <c r="AI12" s="20">
        <v>2521</v>
      </c>
      <c r="AJ12" s="20">
        <v>1917</v>
      </c>
      <c r="AK12" s="20">
        <v>1464</v>
      </c>
      <c r="AL12" s="20">
        <v>53974</v>
      </c>
      <c r="AM12" s="20">
        <v>23324</v>
      </c>
      <c r="AN12" s="20">
        <v>8050</v>
      </c>
      <c r="AO12" s="20">
        <v>15274</v>
      </c>
      <c r="AP12" s="20">
        <v>2265</v>
      </c>
      <c r="AQ12" s="20">
        <v>1857</v>
      </c>
      <c r="AR12" s="20">
        <v>8289</v>
      </c>
      <c r="AS12" s="20">
        <v>3887</v>
      </c>
      <c r="AT12" s="20">
        <v>2402</v>
      </c>
      <c r="AU12" s="20">
        <v>901</v>
      </c>
      <c r="AV12" s="20">
        <v>3493</v>
      </c>
      <c r="AW12" s="20">
        <v>807</v>
      </c>
      <c r="AX12" s="20">
        <v>1005</v>
      </c>
      <c r="AY12" s="20">
        <v>763</v>
      </c>
      <c r="AZ12" s="20">
        <v>496</v>
      </c>
      <c r="BA12" s="20">
        <v>2079</v>
      </c>
      <c r="BB12" s="20">
        <v>1417</v>
      </c>
      <c r="BC12" s="20">
        <v>989</v>
      </c>
    </row>
    <row r="13" spans="1:55" ht="15" customHeight="1" x14ac:dyDescent="0.3">
      <c r="A13" s="19" t="s">
        <v>82</v>
      </c>
      <c r="B13" s="20">
        <v>122292</v>
      </c>
      <c r="C13" s="20">
        <v>48870</v>
      </c>
      <c r="D13" s="20">
        <v>15241</v>
      </c>
      <c r="E13" s="20">
        <v>33629</v>
      </c>
      <c r="F13" s="20">
        <v>4568</v>
      </c>
      <c r="G13" s="20">
        <v>4293</v>
      </c>
      <c r="H13" s="20">
        <v>21164</v>
      </c>
      <c r="I13" s="20">
        <v>10071</v>
      </c>
      <c r="J13" s="20">
        <v>5071</v>
      </c>
      <c r="K13" s="20">
        <v>1736</v>
      </c>
      <c r="L13" s="20">
        <v>10254</v>
      </c>
      <c r="M13" s="20">
        <v>1738</v>
      </c>
      <c r="N13" s="20">
        <v>2068</v>
      </c>
      <c r="O13" s="20">
        <v>1590</v>
      </c>
      <c r="P13" s="20">
        <v>1030</v>
      </c>
      <c r="Q13" s="20">
        <v>4673</v>
      </c>
      <c r="R13" s="20">
        <v>2833</v>
      </c>
      <c r="S13" s="20">
        <v>2333</v>
      </c>
      <c r="T13" s="20">
        <v>65973</v>
      </c>
      <c r="U13" s="20">
        <v>25959</v>
      </c>
      <c r="V13" s="20">
        <v>8119</v>
      </c>
      <c r="W13" s="20">
        <v>17840</v>
      </c>
      <c r="X13" s="20">
        <v>2486</v>
      </c>
      <c r="Y13" s="20">
        <v>2328</v>
      </c>
      <c r="Z13" s="20">
        <v>11165</v>
      </c>
      <c r="AA13" s="20">
        <v>5663</v>
      </c>
      <c r="AB13" s="20">
        <v>2690</v>
      </c>
      <c r="AC13" s="20">
        <v>881</v>
      </c>
      <c r="AD13" s="20">
        <v>5886</v>
      </c>
      <c r="AE13" s="20">
        <v>914</v>
      </c>
      <c r="AF13" s="20">
        <v>1124</v>
      </c>
      <c r="AG13" s="20">
        <v>901</v>
      </c>
      <c r="AH13" s="20">
        <v>589</v>
      </c>
      <c r="AI13" s="20">
        <v>2476</v>
      </c>
      <c r="AJ13" s="20">
        <v>1601</v>
      </c>
      <c r="AK13" s="20">
        <v>1310</v>
      </c>
      <c r="AL13" s="20">
        <v>56319</v>
      </c>
      <c r="AM13" s="20">
        <v>22911</v>
      </c>
      <c r="AN13" s="20">
        <v>7122</v>
      </c>
      <c r="AO13" s="20">
        <v>15789</v>
      </c>
      <c r="AP13" s="20">
        <v>2082</v>
      </c>
      <c r="AQ13" s="20">
        <v>1965</v>
      </c>
      <c r="AR13" s="20">
        <v>9999</v>
      </c>
      <c r="AS13" s="20">
        <v>4408</v>
      </c>
      <c r="AT13" s="20">
        <v>2381</v>
      </c>
      <c r="AU13" s="20">
        <v>855</v>
      </c>
      <c r="AV13" s="20">
        <v>4368</v>
      </c>
      <c r="AW13" s="20">
        <v>824</v>
      </c>
      <c r="AX13" s="20">
        <v>944</v>
      </c>
      <c r="AY13" s="20">
        <v>689</v>
      </c>
      <c r="AZ13" s="20">
        <v>441</v>
      </c>
      <c r="BA13" s="20">
        <v>2197</v>
      </c>
      <c r="BB13" s="20">
        <v>1232</v>
      </c>
      <c r="BC13" s="20">
        <v>1023</v>
      </c>
    </row>
    <row r="14" spans="1:55" ht="15" customHeight="1" x14ac:dyDescent="0.3">
      <c r="A14" s="19" t="s">
        <v>83</v>
      </c>
      <c r="B14" s="20">
        <v>156961</v>
      </c>
      <c r="C14" s="20">
        <v>58088</v>
      </c>
      <c r="D14" s="20">
        <v>19609</v>
      </c>
      <c r="E14" s="20">
        <v>38479</v>
      </c>
      <c r="F14" s="20">
        <v>5546</v>
      </c>
      <c r="G14" s="20">
        <v>5776</v>
      </c>
      <c r="H14" s="20">
        <v>29857</v>
      </c>
      <c r="I14" s="20">
        <v>12776</v>
      </c>
      <c r="J14" s="20">
        <v>6382</v>
      </c>
      <c r="K14" s="20">
        <v>3080</v>
      </c>
      <c r="L14" s="20">
        <v>13824</v>
      </c>
      <c r="M14" s="20">
        <v>2390</v>
      </c>
      <c r="N14" s="20">
        <v>2679</v>
      </c>
      <c r="O14" s="20">
        <v>2186</v>
      </c>
      <c r="P14" s="20">
        <v>1222</v>
      </c>
      <c r="Q14" s="20">
        <v>6320</v>
      </c>
      <c r="R14" s="20">
        <v>3630</v>
      </c>
      <c r="S14" s="20">
        <v>3205</v>
      </c>
      <c r="T14" s="20">
        <v>83452</v>
      </c>
      <c r="U14" s="20">
        <v>30680</v>
      </c>
      <c r="V14" s="20">
        <v>10095</v>
      </c>
      <c r="W14" s="20">
        <v>20585</v>
      </c>
      <c r="X14" s="20">
        <v>2921</v>
      </c>
      <c r="Y14" s="20">
        <v>3138</v>
      </c>
      <c r="Z14" s="20">
        <v>15912</v>
      </c>
      <c r="AA14" s="20">
        <v>6772</v>
      </c>
      <c r="AB14" s="20">
        <v>3319</v>
      </c>
      <c r="AC14" s="20">
        <v>1467</v>
      </c>
      <c r="AD14" s="20">
        <v>7675</v>
      </c>
      <c r="AE14" s="20">
        <v>1257</v>
      </c>
      <c r="AF14" s="20">
        <v>1467</v>
      </c>
      <c r="AG14" s="20">
        <v>1195</v>
      </c>
      <c r="AH14" s="20">
        <v>690</v>
      </c>
      <c r="AI14" s="20">
        <v>3221</v>
      </c>
      <c r="AJ14" s="20">
        <v>1977</v>
      </c>
      <c r="AK14" s="20">
        <v>1761</v>
      </c>
      <c r="AL14" s="20">
        <v>73509</v>
      </c>
      <c r="AM14" s="20">
        <v>27408</v>
      </c>
      <c r="AN14" s="20">
        <v>9514</v>
      </c>
      <c r="AO14" s="20">
        <v>17894</v>
      </c>
      <c r="AP14" s="20">
        <v>2625</v>
      </c>
      <c r="AQ14" s="20">
        <v>2638</v>
      </c>
      <c r="AR14" s="20">
        <v>13945</v>
      </c>
      <c r="AS14" s="20">
        <v>6004</v>
      </c>
      <c r="AT14" s="20">
        <v>3063</v>
      </c>
      <c r="AU14" s="20">
        <v>1613</v>
      </c>
      <c r="AV14" s="20">
        <v>6149</v>
      </c>
      <c r="AW14" s="20">
        <v>1133</v>
      </c>
      <c r="AX14" s="20">
        <v>1212</v>
      </c>
      <c r="AY14" s="20">
        <v>991</v>
      </c>
      <c r="AZ14" s="20">
        <v>532</v>
      </c>
      <c r="BA14" s="20">
        <v>3099</v>
      </c>
      <c r="BB14" s="20">
        <v>1653</v>
      </c>
      <c r="BC14" s="20">
        <v>1444</v>
      </c>
    </row>
    <row r="15" spans="1:55" ht="15" customHeight="1" x14ac:dyDescent="0.3">
      <c r="A15" s="19" t="s">
        <v>84</v>
      </c>
      <c r="B15" s="20">
        <v>154283</v>
      </c>
      <c r="C15" s="20">
        <v>53474</v>
      </c>
      <c r="D15" s="20">
        <v>20491</v>
      </c>
      <c r="E15" s="20">
        <v>32983</v>
      </c>
      <c r="F15" s="20">
        <v>6069</v>
      </c>
      <c r="G15" s="20">
        <v>6322</v>
      </c>
      <c r="H15" s="20">
        <v>27568</v>
      </c>
      <c r="I15" s="20">
        <v>12925</v>
      </c>
      <c r="J15" s="20">
        <v>6958</v>
      </c>
      <c r="K15" s="20">
        <v>3729</v>
      </c>
      <c r="L15" s="20">
        <v>12893</v>
      </c>
      <c r="M15" s="20">
        <v>2775</v>
      </c>
      <c r="N15" s="20">
        <v>3171</v>
      </c>
      <c r="O15" s="20">
        <v>2596</v>
      </c>
      <c r="P15" s="20">
        <v>1393</v>
      </c>
      <c r="Q15" s="20">
        <v>6713</v>
      </c>
      <c r="R15" s="20">
        <v>4177</v>
      </c>
      <c r="S15" s="20">
        <v>3520</v>
      </c>
      <c r="T15" s="20">
        <v>81862</v>
      </c>
      <c r="U15" s="20">
        <v>27735</v>
      </c>
      <c r="V15" s="20">
        <v>10556</v>
      </c>
      <c r="W15" s="20">
        <v>17179</v>
      </c>
      <c r="X15" s="20">
        <v>3251</v>
      </c>
      <c r="Y15" s="20">
        <v>3428</v>
      </c>
      <c r="Z15" s="20">
        <v>14908</v>
      </c>
      <c r="AA15" s="20">
        <v>6798</v>
      </c>
      <c r="AB15" s="20">
        <v>3679</v>
      </c>
      <c r="AC15" s="20">
        <v>1755</v>
      </c>
      <c r="AD15" s="20">
        <v>7154</v>
      </c>
      <c r="AE15" s="20">
        <v>1503</v>
      </c>
      <c r="AF15" s="20">
        <v>1708</v>
      </c>
      <c r="AG15" s="20">
        <v>1441</v>
      </c>
      <c r="AH15" s="20">
        <v>815</v>
      </c>
      <c r="AI15" s="20">
        <v>3405</v>
      </c>
      <c r="AJ15" s="20">
        <v>2269</v>
      </c>
      <c r="AK15" s="20">
        <v>2013</v>
      </c>
      <c r="AL15" s="20">
        <v>72421</v>
      </c>
      <c r="AM15" s="20">
        <v>25739</v>
      </c>
      <c r="AN15" s="20">
        <v>9935</v>
      </c>
      <c r="AO15" s="20">
        <v>15804</v>
      </c>
      <c r="AP15" s="20">
        <v>2818</v>
      </c>
      <c r="AQ15" s="20">
        <v>2894</v>
      </c>
      <c r="AR15" s="20">
        <v>12660</v>
      </c>
      <c r="AS15" s="20">
        <v>6127</v>
      </c>
      <c r="AT15" s="20">
        <v>3279</v>
      </c>
      <c r="AU15" s="20">
        <v>1974</v>
      </c>
      <c r="AV15" s="20">
        <v>5739</v>
      </c>
      <c r="AW15" s="20">
        <v>1272</v>
      </c>
      <c r="AX15" s="20">
        <v>1463</v>
      </c>
      <c r="AY15" s="20">
        <v>1155</v>
      </c>
      <c r="AZ15" s="20">
        <v>578</v>
      </c>
      <c r="BA15" s="20">
        <v>3308</v>
      </c>
      <c r="BB15" s="20">
        <v>1908</v>
      </c>
      <c r="BC15" s="20">
        <v>1507</v>
      </c>
    </row>
    <row r="16" spans="1:55" ht="15" customHeight="1" x14ac:dyDescent="0.3">
      <c r="A16" s="19" t="s">
        <v>85</v>
      </c>
      <c r="B16" s="20">
        <v>174072</v>
      </c>
      <c r="C16" s="20">
        <v>57537</v>
      </c>
      <c r="D16" s="20">
        <v>23052</v>
      </c>
      <c r="E16" s="20">
        <v>34485</v>
      </c>
      <c r="F16" s="20">
        <v>7730</v>
      </c>
      <c r="G16" s="20">
        <v>7888</v>
      </c>
      <c r="H16" s="20">
        <v>27364</v>
      </c>
      <c r="I16" s="20">
        <v>14619</v>
      </c>
      <c r="J16" s="20">
        <v>8963</v>
      </c>
      <c r="K16" s="20">
        <v>4750</v>
      </c>
      <c r="L16" s="20">
        <v>13453</v>
      </c>
      <c r="M16" s="20">
        <v>3763</v>
      </c>
      <c r="N16" s="20">
        <v>4404</v>
      </c>
      <c r="O16" s="20">
        <v>3538</v>
      </c>
      <c r="P16" s="20">
        <v>1964</v>
      </c>
      <c r="Q16" s="20">
        <v>7900</v>
      </c>
      <c r="R16" s="20">
        <v>5789</v>
      </c>
      <c r="S16" s="20">
        <v>4410</v>
      </c>
      <c r="T16" s="20">
        <v>93312</v>
      </c>
      <c r="U16" s="20">
        <v>29427</v>
      </c>
      <c r="V16" s="20">
        <v>11873</v>
      </c>
      <c r="W16" s="20">
        <v>17554</v>
      </c>
      <c r="X16" s="20">
        <v>4033</v>
      </c>
      <c r="Y16" s="20">
        <v>4345</v>
      </c>
      <c r="Z16" s="20">
        <v>15062</v>
      </c>
      <c r="AA16" s="20">
        <v>7885</v>
      </c>
      <c r="AB16" s="20">
        <v>4839</v>
      </c>
      <c r="AC16" s="20">
        <v>2364</v>
      </c>
      <c r="AD16" s="20">
        <v>7648</v>
      </c>
      <c r="AE16" s="20">
        <v>2154</v>
      </c>
      <c r="AF16" s="20">
        <v>2423</v>
      </c>
      <c r="AG16" s="20">
        <v>1957</v>
      </c>
      <c r="AH16" s="20">
        <v>1150</v>
      </c>
      <c r="AI16" s="20">
        <v>4249</v>
      </c>
      <c r="AJ16" s="20">
        <v>3248</v>
      </c>
      <c r="AK16" s="20">
        <v>2528</v>
      </c>
      <c r="AL16" s="20">
        <v>80760</v>
      </c>
      <c r="AM16" s="20">
        <v>28110</v>
      </c>
      <c r="AN16" s="20">
        <v>11179</v>
      </c>
      <c r="AO16" s="20">
        <v>16931</v>
      </c>
      <c r="AP16" s="20">
        <v>3697</v>
      </c>
      <c r="AQ16" s="20">
        <v>3543</v>
      </c>
      <c r="AR16" s="20">
        <v>12302</v>
      </c>
      <c r="AS16" s="20">
        <v>6734</v>
      </c>
      <c r="AT16" s="20">
        <v>4124</v>
      </c>
      <c r="AU16" s="20">
        <v>2386</v>
      </c>
      <c r="AV16" s="20">
        <v>5805</v>
      </c>
      <c r="AW16" s="20">
        <v>1609</v>
      </c>
      <c r="AX16" s="20">
        <v>1981</v>
      </c>
      <c r="AY16" s="20">
        <v>1581</v>
      </c>
      <c r="AZ16" s="20">
        <v>814</v>
      </c>
      <c r="BA16" s="20">
        <v>3651</v>
      </c>
      <c r="BB16" s="20">
        <v>2541</v>
      </c>
      <c r="BC16" s="20">
        <v>1882</v>
      </c>
    </row>
    <row r="17" spans="1:55" ht="15" customHeight="1" x14ac:dyDescent="0.3">
      <c r="A17" s="19" t="s">
        <v>86</v>
      </c>
      <c r="B17" s="20">
        <v>168492</v>
      </c>
      <c r="C17" s="20">
        <v>53212</v>
      </c>
      <c r="D17" s="20">
        <v>22176</v>
      </c>
      <c r="E17" s="20">
        <v>31036</v>
      </c>
      <c r="F17" s="20">
        <v>8668</v>
      </c>
      <c r="G17" s="20">
        <v>8136</v>
      </c>
      <c r="H17" s="20">
        <v>23708</v>
      </c>
      <c r="I17" s="20">
        <v>14124</v>
      </c>
      <c r="J17" s="20">
        <v>9537</v>
      </c>
      <c r="K17" s="20">
        <v>3786</v>
      </c>
      <c r="L17" s="20">
        <v>12885</v>
      </c>
      <c r="M17" s="20">
        <v>4200</v>
      </c>
      <c r="N17" s="20">
        <v>5000</v>
      </c>
      <c r="O17" s="20">
        <v>3883</v>
      </c>
      <c r="P17" s="20">
        <v>2370</v>
      </c>
      <c r="Q17" s="20">
        <v>7626</v>
      </c>
      <c r="R17" s="20">
        <v>6330</v>
      </c>
      <c r="S17" s="20">
        <v>5027</v>
      </c>
      <c r="T17" s="20">
        <v>89204</v>
      </c>
      <c r="U17" s="20">
        <v>27013</v>
      </c>
      <c r="V17" s="20">
        <v>11254</v>
      </c>
      <c r="W17" s="20">
        <v>15759</v>
      </c>
      <c r="X17" s="20">
        <v>4563</v>
      </c>
      <c r="Y17" s="20">
        <v>4399</v>
      </c>
      <c r="Z17" s="20">
        <v>12784</v>
      </c>
      <c r="AA17" s="20">
        <v>7549</v>
      </c>
      <c r="AB17" s="20">
        <v>5045</v>
      </c>
      <c r="AC17" s="20">
        <v>1913</v>
      </c>
      <c r="AD17" s="20">
        <v>7267</v>
      </c>
      <c r="AE17" s="20">
        <v>2310</v>
      </c>
      <c r="AF17" s="20">
        <v>2690</v>
      </c>
      <c r="AG17" s="20">
        <v>2144</v>
      </c>
      <c r="AH17" s="20">
        <v>1349</v>
      </c>
      <c r="AI17" s="20">
        <v>4040</v>
      </c>
      <c r="AJ17" s="20">
        <v>3436</v>
      </c>
      <c r="AK17" s="20">
        <v>2702</v>
      </c>
      <c r="AL17" s="20">
        <v>79288</v>
      </c>
      <c r="AM17" s="20">
        <v>26199</v>
      </c>
      <c r="AN17" s="20">
        <v>10922</v>
      </c>
      <c r="AO17" s="20">
        <v>15277</v>
      </c>
      <c r="AP17" s="20">
        <v>4105</v>
      </c>
      <c r="AQ17" s="20">
        <v>3737</v>
      </c>
      <c r="AR17" s="20">
        <v>10924</v>
      </c>
      <c r="AS17" s="20">
        <v>6575</v>
      </c>
      <c r="AT17" s="20">
        <v>4492</v>
      </c>
      <c r="AU17" s="20">
        <v>1873</v>
      </c>
      <c r="AV17" s="20">
        <v>5618</v>
      </c>
      <c r="AW17" s="20">
        <v>1890</v>
      </c>
      <c r="AX17" s="20">
        <v>2310</v>
      </c>
      <c r="AY17" s="20">
        <v>1739</v>
      </c>
      <c r="AZ17" s="20">
        <v>1021</v>
      </c>
      <c r="BA17" s="20">
        <v>3586</v>
      </c>
      <c r="BB17" s="20">
        <v>2894</v>
      </c>
      <c r="BC17" s="20">
        <v>2325</v>
      </c>
    </row>
    <row r="18" spans="1:55" ht="15" customHeight="1" x14ac:dyDescent="0.3">
      <c r="A18" s="19" t="s">
        <v>87</v>
      </c>
      <c r="B18" s="20">
        <v>173012</v>
      </c>
      <c r="C18" s="20">
        <v>48377</v>
      </c>
      <c r="D18" s="20">
        <v>21960</v>
      </c>
      <c r="E18" s="20">
        <v>26417</v>
      </c>
      <c r="F18" s="20">
        <v>10311</v>
      </c>
      <c r="G18" s="20">
        <v>9475</v>
      </c>
      <c r="H18" s="20">
        <v>21613</v>
      </c>
      <c r="I18" s="20">
        <v>14126</v>
      </c>
      <c r="J18" s="20">
        <v>10902</v>
      </c>
      <c r="K18" s="20">
        <v>2998</v>
      </c>
      <c r="L18" s="20">
        <v>13064</v>
      </c>
      <c r="M18" s="20">
        <v>5123</v>
      </c>
      <c r="N18" s="20">
        <v>6411</v>
      </c>
      <c r="O18" s="20">
        <v>4952</v>
      </c>
      <c r="P18" s="20">
        <v>3173</v>
      </c>
      <c r="Q18" s="20">
        <v>8569</v>
      </c>
      <c r="R18" s="20">
        <v>7874</v>
      </c>
      <c r="S18" s="20">
        <v>6044</v>
      </c>
      <c r="T18" s="20">
        <v>90298</v>
      </c>
      <c r="U18" s="20">
        <v>25245</v>
      </c>
      <c r="V18" s="20">
        <v>11325</v>
      </c>
      <c r="W18" s="20">
        <v>13920</v>
      </c>
      <c r="X18" s="20">
        <v>5293</v>
      </c>
      <c r="Y18" s="20">
        <v>4907</v>
      </c>
      <c r="Z18" s="20">
        <v>11552</v>
      </c>
      <c r="AA18" s="20">
        <v>7411</v>
      </c>
      <c r="AB18" s="20">
        <v>5617</v>
      </c>
      <c r="AC18" s="20">
        <v>1503</v>
      </c>
      <c r="AD18" s="20">
        <v>7140</v>
      </c>
      <c r="AE18" s="20">
        <v>2778</v>
      </c>
      <c r="AF18" s="20">
        <v>3207</v>
      </c>
      <c r="AG18" s="20">
        <v>2578</v>
      </c>
      <c r="AH18" s="20">
        <v>1639</v>
      </c>
      <c r="AI18" s="20">
        <v>4337</v>
      </c>
      <c r="AJ18" s="20">
        <v>4011</v>
      </c>
      <c r="AK18" s="20">
        <v>3080</v>
      </c>
      <c r="AL18" s="20">
        <v>82714</v>
      </c>
      <c r="AM18" s="20">
        <v>23132</v>
      </c>
      <c r="AN18" s="20">
        <v>10635</v>
      </c>
      <c r="AO18" s="20">
        <v>12497</v>
      </c>
      <c r="AP18" s="20">
        <v>5018</v>
      </c>
      <c r="AQ18" s="20">
        <v>4568</v>
      </c>
      <c r="AR18" s="20">
        <v>10061</v>
      </c>
      <c r="AS18" s="20">
        <v>6715</v>
      </c>
      <c r="AT18" s="20">
        <v>5285</v>
      </c>
      <c r="AU18" s="20">
        <v>1495</v>
      </c>
      <c r="AV18" s="20">
        <v>5924</v>
      </c>
      <c r="AW18" s="20">
        <v>2345</v>
      </c>
      <c r="AX18" s="20">
        <v>3204</v>
      </c>
      <c r="AY18" s="20">
        <v>2374</v>
      </c>
      <c r="AZ18" s="20">
        <v>1534</v>
      </c>
      <c r="BA18" s="20">
        <v>4232</v>
      </c>
      <c r="BB18" s="20">
        <v>3863</v>
      </c>
      <c r="BC18" s="20">
        <v>2964</v>
      </c>
    </row>
    <row r="19" spans="1:55" ht="15" customHeight="1" x14ac:dyDescent="0.3">
      <c r="A19" s="19" t="s">
        <v>88</v>
      </c>
      <c r="B19" s="20">
        <v>152093</v>
      </c>
      <c r="C19" s="20">
        <v>35889</v>
      </c>
      <c r="D19" s="20">
        <v>17423</v>
      </c>
      <c r="E19" s="20">
        <v>18466</v>
      </c>
      <c r="F19" s="20">
        <v>10156</v>
      </c>
      <c r="G19" s="20">
        <v>9175</v>
      </c>
      <c r="H19" s="20">
        <v>17502</v>
      </c>
      <c r="I19" s="20">
        <v>11848</v>
      </c>
      <c r="J19" s="20">
        <v>10915</v>
      </c>
      <c r="K19" s="20">
        <v>2456</v>
      </c>
      <c r="L19" s="20">
        <v>11572</v>
      </c>
      <c r="M19" s="20">
        <v>5100</v>
      </c>
      <c r="N19" s="20">
        <v>6962</v>
      </c>
      <c r="O19" s="20">
        <v>5323</v>
      </c>
      <c r="P19" s="20">
        <v>3294</v>
      </c>
      <c r="Q19" s="20">
        <v>7809</v>
      </c>
      <c r="R19" s="20">
        <v>7752</v>
      </c>
      <c r="S19" s="20">
        <v>6340</v>
      </c>
      <c r="T19" s="20">
        <v>76675</v>
      </c>
      <c r="U19" s="20">
        <v>18256</v>
      </c>
      <c r="V19" s="20">
        <v>8811</v>
      </c>
      <c r="W19" s="20">
        <v>9445</v>
      </c>
      <c r="X19" s="20">
        <v>5085</v>
      </c>
      <c r="Y19" s="20">
        <v>4568</v>
      </c>
      <c r="Z19" s="20">
        <v>8778</v>
      </c>
      <c r="AA19" s="20">
        <v>5952</v>
      </c>
      <c r="AB19" s="20">
        <v>5612</v>
      </c>
      <c r="AC19" s="20">
        <v>1161</v>
      </c>
      <c r="AD19" s="20">
        <v>5948</v>
      </c>
      <c r="AE19" s="20">
        <v>2589</v>
      </c>
      <c r="AF19" s="20">
        <v>3523</v>
      </c>
      <c r="AG19" s="20">
        <v>2695</v>
      </c>
      <c r="AH19" s="20">
        <v>1656</v>
      </c>
      <c r="AI19" s="20">
        <v>3908</v>
      </c>
      <c r="AJ19" s="20">
        <v>3932</v>
      </c>
      <c r="AK19" s="20">
        <v>3012</v>
      </c>
      <c r="AL19" s="20">
        <v>75418</v>
      </c>
      <c r="AM19" s="20">
        <v>17633</v>
      </c>
      <c r="AN19" s="20">
        <v>8612</v>
      </c>
      <c r="AO19" s="20">
        <v>9021</v>
      </c>
      <c r="AP19" s="20">
        <v>5071</v>
      </c>
      <c r="AQ19" s="20">
        <v>4607</v>
      </c>
      <c r="AR19" s="20">
        <v>8724</v>
      </c>
      <c r="AS19" s="20">
        <v>5896</v>
      </c>
      <c r="AT19" s="20">
        <v>5303</v>
      </c>
      <c r="AU19" s="20">
        <v>1295</v>
      </c>
      <c r="AV19" s="20">
        <v>5624</v>
      </c>
      <c r="AW19" s="20">
        <v>2511</v>
      </c>
      <c r="AX19" s="20">
        <v>3439</v>
      </c>
      <c r="AY19" s="20">
        <v>2628</v>
      </c>
      <c r="AZ19" s="20">
        <v>1638</v>
      </c>
      <c r="BA19" s="20">
        <v>3901</v>
      </c>
      <c r="BB19" s="20">
        <v>3820</v>
      </c>
      <c r="BC19" s="20">
        <v>3328</v>
      </c>
    </row>
    <row r="20" spans="1:55" ht="15" customHeight="1" x14ac:dyDescent="0.3">
      <c r="A20" s="19" t="s">
        <v>89</v>
      </c>
      <c r="B20" s="20">
        <v>109071</v>
      </c>
      <c r="C20" s="20">
        <v>21795</v>
      </c>
      <c r="D20" s="20">
        <v>11189</v>
      </c>
      <c r="E20" s="20">
        <v>10606</v>
      </c>
      <c r="F20" s="20">
        <v>7335</v>
      </c>
      <c r="G20" s="20">
        <v>7059</v>
      </c>
      <c r="H20" s="20">
        <v>11963</v>
      </c>
      <c r="I20" s="20">
        <v>8544</v>
      </c>
      <c r="J20" s="20">
        <v>8195</v>
      </c>
      <c r="K20" s="20">
        <v>1573</v>
      </c>
      <c r="L20" s="20">
        <v>8196</v>
      </c>
      <c r="M20" s="20">
        <v>4185</v>
      </c>
      <c r="N20" s="20">
        <v>5545</v>
      </c>
      <c r="O20" s="20">
        <v>4567</v>
      </c>
      <c r="P20" s="20">
        <v>2583</v>
      </c>
      <c r="Q20" s="20">
        <v>6089</v>
      </c>
      <c r="R20" s="20">
        <v>6299</v>
      </c>
      <c r="S20" s="20">
        <v>5143</v>
      </c>
      <c r="T20" s="20">
        <v>53219</v>
      </c>
      <c r="U20" s="20">
        <v>10778</v>
      </c>
      <c r="V20" s="20">
        <v>5574</v>
      </c>
      <c r="W20" s="20">
        <v>5204</v>
      </c>
      <c r="X20" s="20">
        <v>3644</v>
      </c>
      <c r="Y20" s="20">
        <v>3357</v>
      </c>
      <c r="Z20" s="20">
        <v>5714</v>
      </c>
      <c r="AA20" s="20">
        <v>4198</v>
      </c>
      <c r="AB20" s="20">
        <v>3983</v>
      </c>
      <c r="AC20" s="20">
        <v>790</v>
      </c>
      <c r="AD20" s="20">
        <v>4028</v>
      </c>
      <c r="AE20" s="20">
        <v>2089</v>
      </c>
      <c r="AF20" s="20">
        <v>2720</v>
      </c>
      <c r="AG20" s="20">
        <v>2141</v>
      </c>
      <c r="AH20" s="20">
        <v>1339</v>
      </c>
      <c r="AI20" s="20">
        <v>2885</v>
      </c>
      <c r="AJ20" s="20">
        <v>3038</v>
      </c>
      <c r="AK20" s="20">
        <v>2515</v>
      </c>
      <c r="AL20" s="20">
        <v>55852</v>
      </c>
      <c r="AM20" s="20">
        <v>11017</v>
      </c>
      <c r="AN20" s="20">
        <v>5615</v>
      </c>
      <c r="AO20" s="20">
        <v>5402</v>
      </c>
      <c r="AP20" s="20">
        <v>3691</v>
      </c>
      <c r="AQ20" s="20">
        <v>3702</v>
      </c>
      <c r="AR20" s="20">
        <v>6249</v>
      </c>
      <c r="AS20" s="20">
        <v>4346</v>
      </c>
      <c r="AT20" s="20">
        <v>4212</v>
      </c>
      <c r="AU20" s="20">
        <v>783</v>
      </c>
      <c r="AV20" s="20">
        <v>4168</v>
      </c>
      <c r="AW20" s="20">
        <v>2096</v>
      </c>
      <c r="AX20" s="20">
        <v>2825</v>
      </c>
      <c r="AY20" s="20">
        <v>2426</v>
      </c>
      <c r="AZ20" s="20">
        <v>1244</v>
      </c>
      <c r="BA20" s="20">
        <v>3204</v>
      </c>
      <c r="BB20" s="20">
        <v>3261</v>
      </c>
      <c r="BC20" s="20">
        <v>2628</v>
      </c>
    </row>
    <row r="21" spans="1:55" ht="15" customHeight="1" x14ac:dyDescent="0.3">
      <c r="A21" s="19" t="s">
        <v>90</v>
      </c>
      <c r="B21" s="20">
        <v>87440</v>
      </c>
      <c r="C21" s="20">
        <v>15893</v>
      </c>
      <c r="D21" s="20">
        <v>8150</v>
      </c>
      <c r="E21" s="20">
        <v>7743</v>
      </c>
      <c r="F21" s="20">
        <v>5726</v>
      </c>
      <c r="G21" s="20">
        <v>5816</v>
      </c>
      <c r="H21" s="20">
        <v>9363</v>
      </c>
      <c r="I21" s="20">
        <v>7150</v>
      </c>
      <c r="J21" s="20">
        <v>6514</v>
      </c>
      <c r="K21" s="20">
        <v>1094</v>
      </c>
      <c r="L21" s="20">
        <v>6780</v>
      </c>
      <c r="M21" s="20">
        <v>3417</v>
      </c>
      <c r="N21" s="20">
        <v>4688</v>
      </c>
      <c r="O21" s="20">
        <v>4011</v>
      </c>
      <c r="P21" s="20">
        <v>2235</v>
      </c>
      <c r="Q21" s="20">
        <v>5094</v>
      </c>
      <c r="R21" s="20">
        <v>5107</v>
      </c>
      <c r="S21" s="20">
        <v>4552</v>
      </c>
      <c r="T21" s="20">
        <v>41890</v>
      </c>
      <c r="U21" s="20">
        <v>7537</v>
      </c>
      <c r="V21" s="20">
        <v>3924</v>
      </c>
      <c r="W21" s="20">
        <v>3613</v>
      </c>
      <c r="X21" s="20">
        <v>2775</v>
      </c>
      <c r="Y21" s="20">
        <v>2696</v>
      </c>
      <c r="Z21" s="20">
        <v>4332</v>
      </c>
      <c r="AA21" s="20">
        <v>3540</v>
      </c>
      <c r="AB21" s="20">
        <v>3049</v>
      </c>
      <c r="AC21" s="20">
        <v>529</v>
      </c>
      <c r="AD21" s="20">
        <v>3390</v>
      </c>
      <c r="AE21" s="20">
        <v>1639</v>
      </c>
      <c r="AF21" s="20">
        <v>2229</v>
      </c>
      <c r="AG21" s="20">
        <v>1919</v>
      </c>
      <c r="AH21" s="20">
        <v>1082</v>
      </c>
      <c r="AI21" s="20">
        <v>2468</v>
      </c>
      <c r="AJ21" s="20">
        <v>2445</v>
      </c>
      <c r="AK21" s="20">
        <v>2260</v>
      </c>
      <c r="AL21" s="20">
        <v>45550</v>
      </c>
      <c r="AM21" s="20">
        <v>8356</v>
      </c>
      <c r="AN21" s="20">
        <v>4226</v>
      </c>
      <c r="AO21" s="20">
        <v>4130</v>
      </c>
      <c r="AP21" s="20">
        <v>2951</v>
      </c>
      <c r="AQ21" s="20">
        <v>3120</v>
      </c>
      <c r="AR21" s="20">
        <v>5031</v>
      </c>
      <c r="AS21" s="20">
        <v>3610</v>
      </c>
      <c r="AT21" s="20">
        <v>3465</v>
      </c>
      <c r="AU21" s="20">
        <v>565</v>
      </c>
      <c r="AV21" s="20">
        <v>3390</v>
      </c>
      <c r="AW21" s="20">
        <v>1778</v>
      </c>
      <c r="AX21" s="20">
        <v>2459</v>
      </c>
      <c r="AY21" s="20">
        <v>2092</v>
      </c>
      <c r="AZ21" s="20">
        <v>1153</v>
      </c>
      <c r="BA21" s="20">
        <v>2626</v>
      </c>
      <c r="BB21" s="20">
        <v>2662</v>
      </c>
      <c r="BC21" s="20">
        <v>2292</v>
      </c>
    </row>
    <row r="22" spans="1:55" ht="15" customHeight="1" x14ac:dyDescent="0.3">
      <c r="A22" s="19" t="s">
        <v>91</v>
      </c>
      <c r="B22" s="20">
        <v>79161</v>
      </c>
      <c r="C22" s="20">
        <v>13030</v>
      </c>
      <c r="D22" s="20">
        <v>6796</v>
      </c>
      <c r="E22" s="20">
        <v>6234</v>
      </c>
      <c r="F22" s="20">
        <v>5428</v>
      </c>
      <c r="G22" s="20">
        <v>5131</v>
      </c>
      <c r="H22" s="20">
        <v>8092</v>
      </c>
      <c r="I22" s="20">
        <v>6295</v>
      </c>
      <c r="J22" s="20">
        <v>6281</v>
      </c>
      <c r="K22" s="20">
        <v>837</v>
      </c>
      <c r="L22" s="20">
        <v>6105</v>
      </c>
      <c r="M22" s="20">
        <v>3352</v>
      </c>
      <c r="N22" s="20">
        <v>4647</v>
      </c>
      <c r="O22" s="20">
        <v>3912</v>
      </c>
      <c r="P22" s="20">
        <v>2256</v>
      </c>
      <c r="Q22" s="20">
        <v>4729</v>
      </c>
      <c r="R22" s="20">
        <v>5088</v>
      </c>
      <c r="S22" s="20">
        <v>3978</v>
      </c>
      <c r="T22" s="20">
        <v>32710</v>
      </c>
      <c r="U22" s="20">
        <v>5381</v>
      </c>
      <c r="V22" s="20">
        <v>2860</v>
      </c>
      <c r="W22" s="20">
        <v>2521</v>
      </c>
      <c r="X22" s="20">
        <v>2246</v>
      </c>
      <c r="Y22" s="20">
        <v>2150</v>
      </c>
      <c r="Z22" s="20">
        <v>3357</v>
      </c>
      <c r="AA22" s="20">
        <v>2681</v>
      </c>
      <c r="AB22" s="20">
        <v>2541</v>
      </c>
      <c r="AC22" s="20">
        <v>334</v>
      </c>
      <c r="AD22" s="20">
        <v>2630</v>
      </c>
      <c r="AE22" s="20">
        <v>1330</v>
      </c>
      <c r="AF22" s="20">
        <v>1920</v>
      </c>
      <c r="AG22" s="20">
        <v>1535</v>
      </c>
      <c r="AH22" s="20">
        <v>885</v>
      </c>
      <c r="AI22" s="20">
        <v>1882</v>
      </c>
      <c r="AJ22" s="20">
        <v>2145</v>
      </c>
      <c r="AK22" s="20">
        <v>1693</v>
      </c>
      <c r="AL22" s="20">
        <v>46451</v>
      </c>
      <c r="AM22" s="20">
        <v>7649</v>
      </c>
      <c r="AN22" s="20">
        <v>3936</v>
      </c>
      <c r="AO22" s="20">
        <v>3713</v>
      </c>
      <c r="AP22" s="20">
        <v>3182</v>
      </c>
      <c r="AQ22" s="20">
        <v>2981</v>
      </c>
      <c r="AR22" s="20">
        <v>4735</v>
      </c>
      <c r="AS22" s="20">
        <v>3614</v>
      </c>
      <c r="AT22" s="20">
        <v>3740</v>
      </c>
      <c r="AU22" s="20">
        <v>503</v>
      </c>
      <c r="AV22" s="20">
        <v>3475</v>
      </c>
      <c r="AW22" s="20">
        <v>2022</v>
      </c>
      <c r="AX22" s="20">
        <v>2727</v>
      </c>
      <c r="AY22" s="20">
        <v>2377</v>
      </c>
      <c r="AZ22" s="20">
        <v>1371</v>
      </c>
      <c r="BA22" s="20">
        <v>2847</v>
      </c>
      <c r="BB22" s="20">
        <v>2943</v>
      </c>
      <c r="BC22" s="20">
        <v>2285</v>
      </c>
    </row>
    <row r="23" spans="1:55" ht="15" customHeight="1" x14ac:dyDescent="0.3">
      <c r="A23" s="19" t="s">
        <v>92</v>
      </c>
      <c r="B23" s="20">
        <v>64045</v>
      </c>
      <c r="C23" s="20">
        <v>9504</v>
      </c>
      <c r="D23" s="20">
        <v>5032</v>
      </c>
      <c r="E23" s="20">
        <v>4472</v>
      </c>
      <c r="F23" s="20">
        <v>4489</v>
      </c>
      <c r="G23" s="20">
        <v>4081</v>
      </c>
      <c r="H23" s="20">
        <v>6251</v>
      </c>
      <c r="I23" s="20">
        <v>5129</v>
      </c>
      <c r="J23" s="20">
        <v>5223</v>
      </c>
      <c r="K23" s="20">
        <v>710</v>
      </c>
      <c r="L23" s="20">
        <v>5248</v>
      </c>
      <c r="M23" s="20">
        <v>2774</v>
      </c>
      <c r="N23" s="20">
        <v>3996</v>
      </c>
      <c r="O23" s="20">
        <v>3332</v>
      </c>
      <c r="P23" s="20">
        <v>2114</v>
      </c>
      <c r="Q23" s="20">
        <v>4126</v>
      </c>
      <c r="R23" s="20">
        <v>4239</v>
      </c>
      <c r="S23" s="20">
        <v>2829</v>
      </c>
      <c r="T23" s="20">
        <v>23545</v>
      </c>
      <c r="U23" s="20">
        <v>3436</v>
      </c>
      <c r="V23" s="20">
        <v>1836</v>
      </c>
      <c r="W23" s="20">
        <v>1600</v>
      </c>
      <c r="X23" s="20">
        <v>1627</v>
      </c>
      <c r="Y23" s="20">
        <v>1525</v>
      </c>
      <c r="Z23" s="20">
        <v>2348</v>
      </c>
      <c r="AA23" s="20">
        <v>1914</v>
      </c>
      <c r="AB23" s="20">
        <v>1866</v>
      </c>
      <c r="AC23" s="20">
        <v>221</v>
      </c>
      <c r="AD23" s="20">
        <v>1957</v>
      </c>
      <c r="AE23" s="20">
        <v>982</v>
      </c>
      <c r="AF23" s="20">
        <v>1441</v>
      </c>
      <c r="AG23" s="20">
        <v>1266</v>
      </c>
      <c r="AH23" s="20">
        <v>770</v>
      </c>
      <c r="AI23" s="20">
        <v>1516</v>
      </c>
      <c r="AJ23" s="20">
        <v>1604</v>
      </c>
      <c r="AK23" s="20">
        <v>1072</v>
      </c>
      <c r="AL23" s="20">
        <v>40500</v>
      </c>
      <c r="AM23" s="20">
        <v>6068</v>
      </c>
      <c r="AN23" s="20">
        <v>3196</v>
      </c>
      <c r="AO23" s="20">
        <v>2872</v>
      </c>
      <c r="AP23" s="20">
        <v>2862</v>
      </c>
      <c r="AQ23" s="20">
        <v>2556</v>
      </c>
      <c r="AR23" s="20">
        <v>3903</v>
      </c>
      <c r="AS23" s="20">
        <v>3215</v>
      </c>
      <c r="AT23" s="20">
        <v>3357</v>
      </c>
      <c r="AU23" s="20">
        <v>489</v>
      </c>
      <c r="AV23" s="20">
        <v>3291</v>
      </c>
      <c r="AW23" s="20">
        <v>1792</v>
      </c>
      <c r="AX23" s="20">
        <v>2555</v>
      </c>
      <c r="AY23" s="20">
        <v>2066</v>
      </c>
      <c r="AZ23" s="20">
        <v>1344</v>
      </c>
      <c r="BA23" s="20">
        <v>2610</v>
      </c>
      <c r="BB23" s="20">
        <v>2635</v>
      </c>
      <c r="BC23" s="20">
        <v>1757</v>
      </c>
    </row>
    <row r="24" spans="1:55" ht="15" customHeight="1" x14ac:dyDescent="0.3">
      <c r="A24" s="19" t="s">
        <v>93</v>
      </c>
      <c r="B24" s="20">
        <v>32946</v>
      </c>
      <c r="C24" s="20">
        <v>4748</v>
      </c>
      <c r="D24" s="20">
        <v>2548</v>
      </c>
      <c r="E24" s="20">
        <v>2200</v>
      </c>
      <c r="F24" s="20">
        <v>2482</v>
      </c>
      <c r="G24" s="20">
        <v>1990</v>
      </c>
      <c r="H24" s="20">
        <v>3079</v>
      </c>
      <c r="I24" s="20">
        <v>2798</v>
      </c>
      <c r="J24" s="20">
        <v>2695</v>
      </c>
      <c r="K24" s="20">
        <v>375</v>
      </c>
      <c r="L24" s="20">
        <v>2518</v>
      </c>
      <c r="M24" s="20">
        <v>1353</v>
      </c>
      <c r="N24" s="20">
        <v>2217</v>
      </c>
      <c r="O24" s="20">
        <v>1830</v>
      </c>
      <c r="P24" s="20">
        <v>1138</v>
      </c>
      <c r="Q24" s="20">
        <v>2089</v>
      </c>
      <c r="R24" s="20">
        <v>2159</v>
      </c>
      <c r="S24" s="20">
        <v>1475</v>
      </c>
      <c r="T24" s="20">
        <v>10321</v>
      </c>
      <c r="U24" s="20">
        <v>1435</v>
      </c>
      <c r="V24" s="20">
        <v>781</v>
      </c>
      <c r="W24" s="20">
        <v>654</v>
      </c>
      <c r="X24" s="20">
        <v>808</v>
      </c>
      <c r="Y24" s="20">
        <v>606</v>
      </c>
      <c r="Z24" s="20">
        <v>924</v>
      </c>
      <c r="AA24" s="20">
        <v>836</v>
      </c>
      <c r="AB24" s="20">
        <v>861</v>
      </c>
      <c r="AC24" s="20">
        <v>110</v>
      </c>
      <c r="AD24" s="20">
        <v>807</v>
      </c>
      <c r="AE24" s="20">
        <v>417</v>
      </c>
      <c r="AF24" s="20">
        <v>733</v>
      </c>
      <c r="AG24" s="20">
        <v>601</v>
      </c>
      <c r="AH24" s="20">
        <v>407</v>
      </c>
      <c r="AI24" s="20">
        <v>652</v>
      </c>
      <c r="AJ24" s="20">
        <v>690</v>
      </c>
      <c r="AK24" s="20">
        <v>434</v>
      </c>
      <c r="AL24" s="20">
        <v>22625</v>
      </c>
      <c r="AM24" s="20">
        <v>3313</v>
      </c>
      <c r="AN24" s="20">
        <v>1767</v>
      </c>
      <c r="AO24" s="20">
        <v>1546</v>
      </c>
      <c r="AP24" s="20">
        <v>1674</v>
      </c>
      <c r="AQ24" s="20">
        <v>1384</v>
      </c>
      <c r="AR24" s="20">
        <v>2155</v>
      </c>
      <c r="AS24" s="20">
        <v>1962</v>
      </c>
      <c r="AT24" s="20">
        <v>1834</v>
      </c>
      <c r="AU24" s="20">
        <v>265</v>
      </c>
      <c r="AV24" s="20">
        <v>1711</v>
      </c>
      <c r="AW24" s="20">
        <v>936</v>
      </c>
      <c r="AX24" s="20">
        <v>1484</v>
      </c>
      <c r="AY24" s="20">
        <v>1229</v>
      </c>
      <c r="AZ24" s="20">
        <v>731</v>
      </c>
      <c r="BA24" s="20">
        <v>1437</v>
      </c>
      <c r="BB24" s="20">
        <v>1469</v>
      </c>
      <c r="BC24" s="20">
        <v>1041</v>
      </c>
    </row>
    <row r="25" spans="1:55" ht="15" customHeight="1" x14ac:dyDescent="0.3">
      <c r="A25" s="19" t="s">
        <v>94</v>
      </c>
      <c r="B25" s="20">
        <v>10648</v>
      </c>
      <c r="C25" s="20">
        <v>1626</v>
      </c>
      <c r="D25" s="20">
        <v>867</v>
      </c>
      <c r="E25" s="20">
        <v>759</v>
      </c>
      <c r="F25" s="20">
        <v>765</v>
      </c>
      <c r="G25" s="20">
        <v>690</v>
      </c>
      <c r="H25" s="20">
        <v>953</v>
      </c>
      <c r="I25" s="20">
        <v>906</v>
      </c>
      <c r="J25" s="20">
        <v>915</v>
      </c>
      <c r="K25" s="20">
        <v>135</v>
      </c>
      <c r="L25" s="20">
        <v>811</v>
      </c>
      <c r="M25" s="20">
        <v>402</v>
      </c>
      <c r="N25" s="20">
        <v>750</v>
      </c>
      <c r="O25" s="20">
        <v>610</v>
      </c>
      <c r="P25" s="20">
        <v>353</v>
      </c>
      <c r="Q25" s="20">
        <v>635</v>
      </c>
      <c r="R25" s="20">
        <v>631</v>
      </c>
      <c r="S25" s="20">
        <v>466</v>
      </c>
      <c r="T25" s="20">
        <v>2541</v>
      </c>
      <c r="U25" s="20">
        <v>352</v>
      </c>
      <c r="V25" s="20">
        <v>178</v>
      </c>
      <c r="W25" s="20">
        <v>174</v>
      </c>
      <c r="X25" s="20">
        <v>205</v>
      </c>
      <c r="Y25" s="20">
        <v>157</v>
      </c>
      <c r="Z25" s="20">
        <v>213</v>
      </c>
      <c r="AA25" s="20">
        <v>184</v>
      </c>
      <c r="AB25" s="20">
        <v>236</v>
      </c>
      <c r="AC25" s="20">
        <v>32</v>
      </c>
      <c r="AD25" s="20">
        <v>220</v>
      </c>
      <c r="AE25" s="20">
        <v>101</v>
      </c>
      <c r="AF25" s="20">
        <v>184</v>
      </c>
      <c r="AG25" s="20">
        <v>146</v>
      </c>
      <c r="AH25" s="20">
        <v>83</v>
      </c>
      <c r="AI25" s="20">
        <v>173</v>
      </c>
      <c r="AJ25" s="20">
        <v>157</v>
      </c>
      <c r="AK25" s="20">
        <v>98</v>
      </c>
      <c r="AL25" s="20">
        <v>8107</v>
      </c>
      <c r="AM25" s="20">
        <v>1274</v>
      </c>
      <c r="AN25" s="20">
        <v>689</v>
      </c>
      <c r="AO25" s="20">
        <v>585</v>
      </c>
      <c r="AP25" s="20">
        <v>560</v>
      </c>
      <c r="AQ25" s="20">
        <v>533</v>
      </c>
      <c r="AR25" s="20">
        <v>740</v>
      </c>
      <c r="AS25" s="20">
        <v>722</v>
      </c>
      <c r="AT25" s="20">
        <v>679</v>
      </c>
      <c r="AU25" s="20">
        <v>103</v>
      </c>
      <c r="AV25" s="20">
        <v>591</v>
      </c>
      <c r="AW25" s="20">
        <v>301</v>
      </c>
      <c r="AX25" s="20">
        <v>566</v>
      </c>
      <c r="AY25" s="20">
        <v>464</v>
      </c>
      <c r="AZ25" s="20">
        <v>270</v>
      </c>
      <c r="BA25" s="20">
        <v>462</v>
      </c>
      <c r="BB25" s="20">
        <v>474</v>
      </c>
      <c r="BC25" s="20">
        <v>368</v>
      </c>
    </row>
    <row r="26" spans="1:55" ht="15" customHeight="1" x14ac:dyDescent="0.3">
      <c r="A26" s="19" t="s">
        <v>95</v>
      </c>
      <c r="B26" s="20">
        <v>2498</v>
      </c>
      <c r="C26" s="20">
        <v>423</v>
      </c>
      <c r="D26" s="20">
        <v>242</v>
      </c>
      <c r="E26" s="20">
        <v>181</v>
      </c>
      <c r="F26" s="20">
        <v>167</v>
      </c>
      <c r="G26" s="20">
        <v>169</v>
      </c>
      <c r="H26" s="20">
        <v>235</v>
      </c>
      <c r="I26" s="20">
        <v>215</v>
      </c>
      <c r="J26" s="20">
        <v>196</v>
      </c>
      <c r="K26" s="20">
        <v>29</v>
      </c>
      <c r="L26" s="20">
        <v>211</v>
      </c>
      <c r="M26" s="20">
        <v>100</v>
      </c>
      <c r="N26" s="20">
        <v>155</v>
      </c>
      <c r="O26" s="20">
        <v>114</v>
      </c>
      <c r="P26" s="20">
        <v>63</v>
      </c>
      <c r="Q26" s="20">
        <v>167</v>
      </c>
      <c r="R26" s="20">
        <v>152</v>
      </c>
      <c r="S26" s="20">
        <v>102</v>
      </c>
      <c r="T26" s="20">
        <v>507</v>
      </c>
      <c r="U26" s="20">
        <v>97</v>
      </c>
      <c r="V26" s="20">
        <v>61</v>
      </c>
      <c r="W26" s="20">
        <v>36</v>
      </c>
      <c r="X26" s="20">
        <v>36</v>
      </c>
      <c r="Y26" s="20">
        <v>31</v>
      </c>
      <c r="Z26" s="20">
        <v>59</v>
      </c>
      <c r="AA26" s="20">
        <v>34</v>
      </c>
      <c r="AB26" s="20">
        <v>52</v>
      </c>
      <c r="AC26" s="20">
        <v>3</v>
      </c>
      <c r="AD26" s="20">
        <v>32</v>
      </c>
      <c r="AE26" s="20">
        <v>21</v>
      </c>
      <c r="AF26" s="20">
        <v>26</v>
      </c>
      <c r="AG26" s="20">
        <v>20</v>
      </c>
      <c r="AH26" s="20">
        <v>23</v>
      </c>
      <c r="AI26" s="20">
        <v>26</v>
      </c>
      <c r="AJ26" s="20">
        <v>24</v>
      </c>
      <c r="AK26" s="20">
        <v>23</v>
      </c>
      <c r="AL26" s="20">
        <v>1991</v>
      </c>
      <c r="AM26" s="20">
        <v>326</v>
      </c>
      <c r="AN26" s="20">
        <v>181</v>
      </c>
      <c r="AO26" s="20">
        <v>145</v>
      </c>
      <c r="AP26" s="20">
        <v>131</v>
      </c>
      <c r="AQ26" s="20">
        <v>138</v>
      </c>
      <c r="AR26" s="20">
        <v>176</v>
      </c>
      <c r="AS26" s="20">
        <v>181</v>
      </c>
      <c r="AT26" s="20">
        <v>144</v>
      </c>
      <c r="AU26" s="20">
        <v>26</v>
      </c>
      <c r="AV26" s="20">
        <v>179</v>
      </c>
      <c r="AW26" s="20">
        <v>79</v>
      </c>
      <c r="AX26" s="20">
        <v>129</v>
      </c>
      <c r="AY26" s="20">
        <v>94</v>
      </c>
      <c r="AZ26" s="20">
        <v>40</v>
      </c>
      <c r="BA26" s="20">
        <v>141</v>
      </c>
      <c r="BB26" s="20">
        <v>128</v>
      </c>
      <c r="BC26" s="20">
        <v>79</v>
      </c>
    </row>
    <row r="27" spans="1:55" ht="15" customHeight="1" x14ac:dyDescent="0.3">
      <c r="A27" s="21" t="s">
        <v>96</v>
      </c>
      <c r="B27" s="20">
        <v>865</v>
      </c>
      <c r="C27" s="20">
        <v>158</v>
      </c>
      <c r="D27" s="20">
        <v>81</v>
      </c>
      <c r="E27" s="20">
        <v>77</v>
      </c>
      <c r="F27" s="20">
        <v>56</v>
      </c>
      <c r="G27" s="20">
        <v>52</v>
      </c>
      <c r="H27" s="20">
        <v>109</v>
      </c>
      <c r="I27" s="20">
        <v>64</v>
      </c>
      <c r="J27" s="20">
        <v>87</v>
      </c>
      <c r="K27" s="20">
        <v>11</v>
      </c>
      <c r="L27" s="20">
        <v>64</v>
      </c>
      <c r="M27" s="20">
        <v>30</v>
      </c>
      <c r="N27" s="20">
        <v>53</v>
      </c>
      <c r="O27" s="20">
        <v>41</v>
      </c>
      <c r="P27" s="20">
        <v>20</v>
      </c>
      <c r="Q27" s="20">
        <v>62</v>
      </c>
      <c r="R27" s="20">
        <v>36</v>
      </c>
      <c r="S27" s="20">
        <v>22</v>
      </c>
      <c r="T27" s="20">
        <v>198</v>
      </c>
      <c r="U27" s="20">
        <v>43</v>
      </c>
      <c r="V27" s="20">
        <v>20</v>
      </c>
      <c r="W27" s="20">
        <v>23</v>
      </c>
      <c r="X27" s="20">
        <v>12</v>
      </c>
      <c r="Y27" s="20">
        <v>11</v>
      </c>
      <c r="Z27" s="20">
        <v>30</v>
      </c>
      <c r="AA27" s="20">
        <v>8</v>
      </c>
      <c r="AB27" s="20">
        <v>24</v>
      </c>
      <c r="AC27" s="20">
        <v>0</v>
      </c>
      <c r="AD27" s="20">
        <v>13</v>
      </c>
      <c r="AE27" s="20">
        <v>9</v>
      </c>
      <c r="AF27" s="20">
        <v>8</v>
      </c>
      <c r="AG27" s="20">
        <v>10</v>
      </c>
      <c r="AH27" s="20">
        <v>3</v>
      </c>
      <c r="AI27" s="20">
        <v>17</v>
      </c>
      <c r="AJ27" s="20">
        <v>6</v>
      </c>
      <c r="AK27" s="20">
        <v>4</v>
      </c>
      <c r="AL27" s="20">
        <v>667</v>
      </c>
      <c r="AM27" s="20">
        <v>115</v>
      </c>
      <c r="AN27" s="20">
        <v>61</v>
      </c>
      <c r="AO27" s="20">
        <v>54</v>
      </c>
      <c r="AP27" s="20">
        <v>44</v>
      </c>
      <c r="AQ27" s="20">
        <v>41</v>
      </c>
      <c r="AR27" s="20">
        <v>79</v>
      </c>
      <c r="AS27" s="20">
        <v>56</v>
      </c>
      <c r="AT27" s="20">
        <v>63</v>
      </c>
      <c r="AU27" s="20">
        <v>11</v>
      </c>
      <c r="AV27" s="20">
        <v>51</v>
      </c>
      <c r="AW27" s="20">
        <v>21</v>
      </c>
      <c r="AX27" s="20">
        <v>45</v>
      </c>
      <c r="AY27" s="20">
        <v>31</v>
      </c>
      <c r="AZ27" s="20">
        <v>17</v>
      </c>
      <c r="BA27" s="20">
        <v>45</v>
      </c>
      <c r="BB27" s="20">
        <v>30</v>
      </c>
      <c r="BC27" s="20">
        <v>18</v>
      </c>
    </row>
    <row r="29" spans="1:55" ht="15" hidden="1" customHeight="1" x14ac:dyDescent="0.3">
      <c r="B29" s="22">
        <f>B35-B6</f>
        <v>0</v>
      </c>
      <c r="C29" s="22">
        <f>C35-C6</f>
        <v>0</v>
      </c>
      <c r="D29" s="22">
        <f>D35-D6</f>
        <v>0</v>
      </c>
      <c r="E29" s="22">
        <f>E35-E6</f>
        <v>0</v>
      </c>
      <c r="F29" s="22">
        <f>F35-F6</f>
        <v>0</v>
      </c>
      <c r="G29" s="22">
        <f>G35-G6</f>
        <v>0</v>
      </c>
      <c r="H29" s="22">
        <f>H35-H6</f>
        <v>0</v>
      </c>
      <c r="I29" s="22">
        <f>I35-I6</f>
        <v>0</v>
      </c>
      <c r="J29" s="22">
        <f>J35-J6</f>
        <v>0</v>
      </c>
      <c r="K29" s="22">
        <f>K35-K6</f>
        <v>0</v>
      </c>
      <c r="L29" s="22">
        <f>L35-L6</f>
        <v>0</v>
      </c>
      <c r="M29" s="22">
        <f>M35-M6</f>
        <v>0</v>
      </c>
      <c r="N29" s="22">
        <f>N35-N6</f>
        <v>0</v>
      </c>
      <c r="O29" s="22">
        <f>O35-O6</f>
        <v>0</v>
      </c>
      <c r="P29" s="22">
        <f>P35-P6</f>
        <v>0</v>
      </c>
      <c r="Q29" s="22">
        <f>Q35-Q6</f>
        <v>0</v>
      </c>
      <c r="R29" s="22">
        <f>R35-R6</f>
        <v>0</v>
      </c>
      <c r="S29" s="22">
        <f>S35-S6</f>
        <v>0</v>
      </c>
      <c r="T29" s="22">
        <f>T35-T6</f>
        <v>0</v>
      </c>
      <c r="U29" s="22">
        <f>U35-U6</f>
        <v>0</v>
      </c>
      <c r="V29" s="22">
        <f>V35-V6</f>
        <v>0</v>
      </c>
      <c r="W29" s="22">
        <f>W35-W6</f>
        <v>0</v>
      </c>
      <c r="X29" s="22">
        <f>X35-X6</f>
        <v>0</v>
      </c>
      <c r="Y29" s="22">
        <f>Y35-Y6</f>
        <v>0</v>
      </c>
      <c r="Z29" s="22">
        <f>Z35-Z6</f>
        <v>0</v>
      </c>
      <c r="AA29" s="22">
        <f>AA35-AA6</f>
        <v>0</v>
      </c>
      <c r="AB29" s="22">
        <f>AB35-AB6</f>
        <v>0</v>
      </c>
      <c r="AC29" s="22">
        <f>AC35-AC6</f>
        <v>0</v>
      </c>
      <c r="AD29" s="22">
        <f>AD35-AD6</f>
        <v>0</v>
      </c>
      <c r="AE29" s="22">
        <f>AE35-AE6</f>
        <v>0</v>
      </c>
      <c r="AF29" s="22">
        <f>AF35-AF6</f>
        <v>0</v>
      </c>
      <c r="AG29" s="22">
        <f>AG35-AG6</f>
        <v>0</v>
      </c>
      <c r="AH29" s="22">
        <f>AH35-AH6</f>
        <v>0</v>
      </c>
      <c r="AI29" s="22">
        <f>AI35-AI6</f>
        <v>0</v>
      </c>
      <c r="AJ29" s="22">
        <f>AJ35-AJ6</f>
        <v>0</v>
      </c>
      <c r="AK29" s="22">
        <f>AK35-AK6</f>
        <v>0</v>
      </c>
      <c r="AL29" s="22">
        <f>AL35-AL6</f>
        <v>0</v>
      </c>
      <c r="AM29" s="22">
        <f>AM35-AM6</f>
        <v>0</v>
      </c>
      <c r="AN29" s="22">
        <f>AN35-AN6</f>
        <v>0</v>
      </c>
      <c r="AO29" s="22">
        <f>AO35-AO6</f>
        <v>0</v>
      </c>
      <c r="AP29" s="22">
        <f>AP35-AP6</f>
        <v>0</v>
      </c>
      <c r="AQ29" s="22">
        <f>AQ35-AQ6</f>
        <v>0</v>
      </c>
      <c r="AR29" s="22">
        <f>AR35-AR6</f>
        <v>0</v>
      </c>
      <c r="AS29" s="22">
        <f>AS35-AS6</f>
        <v>0</v>
      </c>
      <c r="AT29" s="22">
        <f>AT35-AT6</f>
        <v>0</v>
      </c>
      <c r="AU29" s="22">
        <f>AU35-AU6</f>
        <v>0</v>
      </c>
      <c r="AV29" s="22">
        <f>AV35-AV6</f>
        <v>0</v>
      </c>
      <c r="AW29" s="22">
        <f>AW35-AW6</f>
        <v>0</v>
      </c>
      <c r="AX29" s="22">
        <f>AX35-AX6</f>
        <v>0</v>
      </c>
      <c r="AY29" s="22">
        <f>AY35-AY6</f>
        <v>0</v>
      </c>
      <c r="AZ29" s="22">
        <f>AZ35-AZ6</f>
        <v>0</v>
      </c>
      <c r="BA29" s="22">
        <f>BA35-BA6</f>
        <v>0</v>
      </c>
      <c r="BB29" s="22">
        <f>BB35-BB6</f>
        <v>0</v>
      </c>
      <c r="BC29" s="22">
        <f>BC35-BC6</f>
        <v>0</v>
      </c>
    </row>
    <row r="30" spans="1:55" s="36" customFormat="1" ht="13.5" x14ac:dyDescent="0.3">
      <c r="A30" s="35" t="s">
        <v>116</v>
      </c>
      <c r="B30" s="35"/>
      <c r="C30" s="35"/>
      <c r="D30" s="35"/>
      <c r="E30" s="35"/>
      <c r="F30" s="35"/>
      <c r="G30" s="35"/>
      <c r="H30" s="35"/>
      <c r="I30" s="35"/>
    </row>
    <row r="31" spans="1:55" s="37" customFormat="1" ht="13.5" x14ac:dyDescent="0.25">
      <c r="A31" s="38" t="s">
        <v>108</v>
      </c>
      <c r="M31" s="39"/>
    </row>
    <row r="32" spans="1:55" ht="15" customHeight="1" x14ac:dyDescent="0.3">
      <c r="A32" s="14" t="s">
        <v>75</v>
      </c>
      <c r="B32" s="16" t="s">
        <v>0</v>
      </c>
      <c r="C32" s="16" t="s">
        <v>0</v>
      </c>
      <c r="D32" s="16" t="s">
        <v>0</v>
      </c>
      <c r="E32" s="16" t="s">
        <v>0</v>
      </c>
      <c r="F32" s="16" t="s">
        <v>0</v>
      </c>
      <c r="G32" s="16" t="s">
        <v>0</v>
      </c>
      <c r="H32" s="16" t="s">
        <v>0</v>
      </c>
      <c r="I32" s="16" t="s">
        <v>0</v>
      </c>
      <c r="J32" s="16" t="s">
        <v>0</v>
      </c>
      <c r="K32" s="16" t="s">
        <v>0</v>
      </c>
      <c r="L32" s="16" t="s">
        <v>0</v>
      </c>
      <c r="M32" s="16" t="s">
        <v>0</v>
      </c>
      <c r="N32" s="16" t="s">
        <v>0</v>
      </c>
      <c r="O32" s="16" t="s">
        <v>0</v>
      </c>
      <c r="P32" s="16" t="s">
        <v>0</v>
      </c>
      <c r="Q32" s="16" t="s">
        <v>0</v>
      </c>
      <c r="R32" s="16" t="s">
        <v>0</v>
      </c>
      <c r="S32" s="16" t="s">
        <v>0</v>
      </c>
      <c r="T32" s="16" t="s">
        <v>0</v>
      </c>
      <c r="U32" s="16" t="s">
        <v>0</v>
      </c>
      <c r="V32" s="16" t="s">
        <v>0</v>
      </c>
      <c r="W32" s="16" t="s">
        <v>0</v>
      </c>
      <c r="X32" s="16" t="s">
        <v>0</v>
      </c>
      <c r="Y32" s="16" t="s">
        <v>0</v>
      </c>
      <c r="Z32" s="16" t="s">
        <v>0</v>
      </c>
      <c r="AA32" s="16" t="s">
        <v>0</v>
      </c>
      <c r="AB32" s="16" t="s">
        <v>0</v>
      </c>
      <c r="AC32" s="16" t="s">
        <v>0</v>
      </c>
      <c r="AD32" s="16" t="s">
        <v>0</v>
      </c>
      <c r="AE32" s="16" t="s">
        <v>0</v>
      </c>
      <c r="AF32" s="16" t="s">
        <v>0</v>
      </c>
      <c r="AG32" s="16" t="s">
        <v>0</v>
      </c>
      <c r="AH32" s="16" t="s">
        <v>0</v>
      </c>
      <c r="AI32" s="16" t="s">
        <v>0</v>
      </c>
      <c r="AJ32" s="16" t="s">
        <v>0</v>
      </c>
      <c r="AK32" s="16" t="s">
        <v>0</v>
      </c>
      <c r="AL32" s="16" t="s">
        <v>0</v>
      </c>
      <c r="AM32" s="16" t="s">
        <v>0</v>
      </c>
      <c r="AN32" s="16" t="s">
        <v>0</v>
      </c>
      <c r="AO32" s="16" t="s">
        <v>0</v>
      </c>
      <c r="AP32" s="16" t="s">
        <v>0</v>
      </c>
      <c r="AQ32" s="16" t="s">
        <v>0</v>
      </c>
      <c r="AR32" s="16" t="s">
        <v>0</v>
      </c>
      <c r="AS32" s="16" t="s">
        <v>0</v>
      </c>
      <c r="AT32" s="16" t="s">
        <v>0</v>
      </c>
      <c r="AU32" s="16" t="s">
        <v>0</v>
      </c>
      <c r="AV32" s="16" t="s">
        <v>0</v>
      </c>
      <c r="AW32" s="16" t="s">
        <v>0</v>
      </c>
      <c r="AX32" s="16" t="s">
        <v>0</v>
      </c>
      <c r="AY32" s="16" t="s">
        <v>0</v>
      </c>
      <c r="AZ32" s="16" t="s">
        <v>0</v>
      </c>
      <c r="BA32" s="16" t="s">
        <v>0</v>
      </c>
      <c r="BB32" s="16" t="s">
        <v>0</v>
      </c>
      <c r="BC32" s="16" t="s">
        <v>0</v>
      </c>
    </row>
    <row r="33" spans="1:55" ht="15" customHeight="1" x14ac:dyDescent="0.3">
      <c r="A33" s="16" t="s">
        <v>75</v>
      </c>
      <c r="B33" s="16" t="s">
        <v>1</v>
      </c>
      <c r="C33" s="16" t="s">
        <v>1</v>
      </c>
      <c r="D33" s="16" t="s">
        <v>1</v>
      </c>
      <c r="E33" s="16" t="s">
        <v>1</v>
      </c>
      <c r="F33" s="16" t="s">
        <v>1</v>
      </c>
      <c r="G33" s="16" t="s">
        <v>1</v>
      </c>
      <c r="H33" s="16" t="s">
        <v>1</v>
      </c>
      <c r="I33" s="16" t="s">
        <v>1</v>
      </c>
      <c r="J33" s="16" t="s">
        <v>1</v>
      </c>
      <c r="K33" s="16" t="s">
        <v>1</v>
      </c>
      <c r="L33" s="16" t="s">
        <v>1</v>
      </c>
      <c r="M33" s="16" t="s">
        <v>1</v>
      </c>
      <c r="N33" s="16" t="s">
        <v>1</v>
      </c>
      <c r="O33" s="16" t="s">
        <v>1</v>
      </c>
      <c r="P33" s="16" t="s">
        <v>1</v>
      </c>
      <c r="Q33" s="16" t="s">
        <v>1</v>
      </c>
      <c r="R33" s="16" t="s">
        <v>1</v>
      </c>
      <c r="S33" s="16" t="s">
        <v>1</v>
      </c>
      <c r="T33" s="16" t="s">
        <v>2</v>
      </c>
      <c r="U33" s="16" t="s">
        <v>2</v>
      </c>
      <c r="V33" s="16" t="s">
        <v>2</v>
      </c>
      <c r="W33" s="16" t="s">
        <v>2</v>
      </c>
      <c r="X33" s="16" t="s">
        <v>2</v>
      </c>
      <c r="Y33" s="16" t="s">
        <v>2</v>
      </c>
      <c r="Z33" s="16" t="s">
        <v>2</v>
      </c>
      <c r="AA33" s="16" t="s">
        <v>2</v>
      </c>
      <c r="AB33" s="16" t="s">
        <v>2</v>
      </c>
      <c r="AC33" s="16" t="s">
        <v>2</v>
      </c>
      <c r="AD33" s="16" t="s">
        <v>2</v>
      </c>
      <c r="AE33" s="16" t="s">
        <v>2</v>
      </c>
      <c r="AF33" s="16" t="s">
        <v>2</v>
      </c>
      <c r="AG33" s="16" t="s">
        <v>2</v>
      </c>
      <c r="AH33" s="16" t="s">
        <v>2</v>
      </c>
      <c r="AI33" s="16" t="s">
        <v>2</v>
      </c>
      <c r="AJ33" s="16" t="s">
        <v>2</v>
      </c>
      <c r="AK33" s="16" t="s">
        <v>2</v>
      </c>
      <c r="AL33" s="16" t="s">
        <v>3</v>
      </c>
      <c r="AM33" s="16" t="s">
        <v>3</v>
      </c>
      <c r="AN33" s="16" t="s">
        <v>3</v>
      </c>
      <c r="AO33" s="16" t="s">
        <v>3</v>
      </c>
      <c r="AP33" s="16" t="s">
        <v>3</v>
      </c>
      <c r="AQ33" s="16" t="s">
        <v>3</v>
      </c>
      <c r="AR33" s="16" t="s">
        <v>3</v>
      </c>
      <c r="AS33" s="16" t="s">
        <v>3</v>
      </c>
      <c r="AT33" s="16" t="s">
        <v>3</v>
      </c>
      <c r="AU33" s="16" t="s">
        <v>3</v>
      </c>
      <c r="AV33" s="16" t="s">
        <v>3</v>
      </c>
      <c r="AW33" s="16" t="s">
        <v>3</v>
      </c>
      <c r="AX33" s="16" t="s">
        <v>3</v>
      </c>
      <c r="AY33" s="16" t="s">
        <v>3</v>
      </c>
      <c r="AZ33" s="16" t="s">
        <v>3</v>
      </c>
      <c r="BA33" s="16" t="s">
        <v>3</v>
      </c>
      <c r="BB33" s="16" t="s">
        <v>3</v>
      </c>
      <c r="BC33" s="16" t="s">
        <v>3</v>
      </c>
    </row>
    <row r="34" spans="1:55" ht="15" customHeight="1" x14ac:dyDescent="0.3">
      <c r="A34" s="16" t="s">
        <v>75</v>
      </c>
      <c r="B34" s="18" t="s">
        <v>4</v>
      </c>
      <c r="C34" s="18" t="s">
        <v>30</v>
      </c>
      <c r="D34" s="18" t="s">
        <v>31</v>
      </c>
      <c r="E34" s="18" t="s">
        <v>32</v>
      </c>
      <c r="F34" s="18" t="s">
        <v>33</v>
      </c>
      <c r="G34" s="18" t="s">
        <v>34</v>
      </c>
      <c r="H34" s="18" t="s">
        <v>35</v>
      </c>
      <c r="I34" s="18" t="s">
        <v>36</v>
      </c>
      <c r="J34" s="18" t="s">
        <v>37</v>
      </c>
      <c r="K34" s="18" t="s">
        <v>38</v>
      </c>
      <c r="L34" s="18" t="s">
        <v>39</v>
      </c>
      <c r="M34" s="18" t="s">
        <v>40</v>
      </c>
      <c r="N34" s="18" t="s">
        <v>41</v>
      </c>
      <c r="O34" s="18" t="s">
        <v>42</v>
      </c>
      <c r="P34" s="18" t="s">
        <v>43</v>
      </c>
      <c r="Q34" s="18" t="s">
        <v>44</v>
      </c>
      <c r="R34" s="18" t="s">
        <v>45</v>
      </c>
      <c r="S34" s="18" t="s">
        <v>46</v>
      </c>
      <c r="T34" s="18" t="s">
        <v>4</v>
      </c>
      <c r="U34" s="18" t="s">
        <v>30</v>
      </c>
      <c r="V34" s="18" t="s">
        <v>31</v>
      </c>
      <c r="W34" s="18" t="s">
        <v>32</v>
      </c>
      <c r="X34" s="18" t="s">
        <v>33</v>
      </c>
      <c r="Y34" s="18" t="s">
        <v>34</v>
      </c>
      <c r="Z34" s="18" t="s">
        <v>35</v>
      </c>
      <c r="AA34" s="18" t="s">
        <v>36</v>
      </c>
      <c r="AB34" s="18" t="s">
        <v>37</v>
      </c>
      <c r="AC34" s="18" t="s">
        <v>38</v>
      </c>
      <c r="AD34" s="18" t="s">
        <v>39</v>
      </c>
      <c r="AE34" s="18" t="s">
        <v>40</v>
      </c>
      <c r="AF34" s="18" t="s">
        <v>41</v>
      </c>
      <c r="AG34" s="18" t="s">
        <v>42</v>
      </c>
      <c r="AH34" s="18" t="s">
        <v>43</v>
      </c>
      <c r="AI34" s="18" t="s">
        <v>44</v>
      </c>
      <c r="AJ34" s="18" t="s">
        <v>45</v>
      </c>
      <c r="AK34" s="18" t="s">
        <v>46</v>
      </c>
      <c r="AL34" s="18" t="s">
        <v>4</v>
      </c>
      <c r="AM34" s="18" t="s">
        <v>30</v>
      </c>
      <c r="AN34" s="18" t="s">
        <v>31</v>
      </c>
      <c r="AO34" s="18" t="s">
        <v>32</v>
      </c>
      <c r="AP34" s="18" t="s">
        <v>33</v>
      </c>
      <c r="AQ34" s="18" t="s">
        <v>34</v>
      </c>
      <c r="AR34" s="18" t="s">
        <v>35</v>
      </c>
      <c r="AS34" s="18" t="s">
        <v>36</v>
      </c>
      <c r="AT34" s="18" t="s">
        <v>37</v>
      </c>
      <c r="AU34" s="18" t="s">
        <v>38</v>
      </c>
      <c r="AV34" s="18" t="s">
        <v>39</v>
      </c>
      <c r="AW34" s="18" t="s">
        <v>40</v>
      </c>
      <c r="AX34" s="18" t="s">
        <v>41</v>
      </c>
      <c r="AY34" s="18" t="s">
        <v>42</v>
      </c>
      <c r="AZ34" s="18" t="s">
        <v>43</v>
      </c>
      <c r="BA34" s="18" t="s">
        <v>44</v>
      </c>
      <c r="BB34" s="18" t="s">
        <v>45</v>
      </c>
      <c r="BC34" s="18" t="s">
        <v>46</v>
      </c>
    </row>
    <row r="35" spans="1:55" ht="15" customHeight="1" x14ac:dyDescent="0.3">
      <c r="A35" s="19" t="s">
        <v>70</v>
      </c>
      <c r="B35" s="20">
        <f>SUM(B36:B46)</f>
        <v>2123709</v>
      </c>
      <c r="C35" s="20">
        <f t="shared" ref="C35:BC35" si="0">SUM(C36:C46)</f>
        <v>652258</v>
      </c>
      <c r="D35" s="20">
        <f t="shared" si="0"/>
        <v>259411</v>
      </c>
      <c r="E35" s="20">
        <f t="shared" si="0"/>
        <v>392847</v>
      </c>
      <c r="F35" s="20">
        <f t="shared" si="0"/>
        <v>106474</v>
      </c>
      <c r="G35" s="20">
        <f t="shared" si="0"/>
        <v>101114</v>
      </c>
      <c r="H35" s="20">
        <f t="shared" si="0"/>
        <v>314395</v>
      </c>
      <c r="I35" s="20">
        <f t="shared" si="0"/>
        <v>174690</v>
      </c>
      <c r="J35" s="20">
        <f t="shared" si="0"/>
        <v>118842</v>
      </c>
      <c r="K35" s="20">
        <f t="shared" si="0"/>
        <v>42971</v>
      </c>
      <c r="L35" s="20">
        <f t="shared" si="0"/>
        <v>167042</v>
      </c>
      <c r="M35" s="20">
        <f t="shared" si="0"/>
        <v>52257</v>
      </c>
      <c r="N35" s="20">
        <f t="shared" si="0"/>
        <v>66740</v>
      </c>
      <c r="O35" s="20">
        <f t="shared" si="0"/>
        <v>52805</v>
      </c>
      <c r="P35" s="20">
        <f t="shared" si="0"/>
        <v>31717</v>
      </c>
      <c r="Q35" s="20">
        <f t="shared" si="0"/>
        <v>100423</v>
      </c>
      <c r="R35" s="20">
        <f t="shared" si="0"/>
        <v>79238</v>
      </c>
      <c r="S35" s="20">
        <f t="shared" si="0"/>
        <v>62743</v>
      </c>
      <c r="T35" s="20">
        <f t="shared" si="0"/>
        <v>1081938</v>
      </c>
      <c r="U35" s="20">
        <f t="shared" si="0"/>
        <v>332447</v>
      </c>
      <c r="V35" s="20">
        <f t="shared" si="0"/>
        <v>131586</v>
      </c>
      <c r="W35" s="20">
        <f t="shared" si="0"/>
        <v>200861</v>
      </c>
      <c r="X35" s="20">
        <f t="shared" si="0"/>
        <v>53343</v>
      </c>
      <c r="Y35" s="20">
        <f t="shared" si="0"/>
        <v>51146</v>
      </c>
      <c r="Z35" s="20">
        <f t="shared" si="0"/>
        <v>162694</v>
      </c>
      <c r="AA35" s="20">
        <f t="shared" si="0"/>
        <v>90348</v>
      </c>
      <c r="AB35" s="20">
        <f t="shared" si="0"/>
        <v>59406</v>
      </c>
      <c r="AC35" s="20">
        <f t="shared" si="0"/>
        <v>21338</v>
      </c>
      <c r="AD35" s="20">
        <f t="shared" si="0"/>
        <v>88299</v>
      </c>
      <c r="AE35" s="20">
        <f t="shared" si="0"/>
        <v>26309</v>
      </c>
      <c r="AF35" s="20">
        <f t="shared" si="0"/>
        <v>33049</v>
      </c>
      <c r="AG35" s="20">
        <f t="shared" si="0"/>
        <v>26110</v>
      </c>
      <c r="AH35" s="20">
        <f t="shared" si="0"/>
        <v>15997</v>
      </c>
      <c r="AI35" s="20">
        <f t="shared" si="0"/>
        <v>49931</v>
      </c>
      <c r="AJ35" s="20">
        <f t="shared" si="0"/>
        <v>39806</v>
      </c>
      <c r="AK35" s="20">
        <f t="shared" si="0"/>
        <v>31715</v>
      </c>
      <c r="AL35" s="20">
        <f t="shared" si="0"/>
        <v>1041771</v>
      </c>
      <c r="AM35" s="20">
        <f t="shared" si="0"/>
        <v>319811</v>
      </c>
      <c r="AN35" s="20">
        <f t="shared" si="0"/>
        <v>127825</v>
      </c>
      <c r="AO35" s="20">
        <f t="shared" si="0"/>
        <v>191986</v>
      </c>
      <c r="AP35" s="20">
        <f t="shared" si="0"/>
        <v>53131</v>
      </c>
      <c r="AQ35" s="20">
        <f t="shared" si="0"/>
        <v>49968</v>
      </c>
      <c r="AR35" s="20">
        <f t="shared" si="0"/>
        <v>151701</v>
      </c>
      <c r="AS35" s="20">
        <f t="shared" si="0"/>
        <v>84342</v>
      </c>
      <c r="AT35" s="20">
        <f t="shared" si="0"/>
        <v>59436</v>
      </c>
      <c r="AU35" s="20">
        <f t="shared" si="0"/>
        <v>21633</v>
      </c>
      <c r="AV35" s="20">
        <f t="shared" si="0"/>
        <v>78743</v>
      </c>
      <c r="AW35" s="20">
        <f t="shared" si="0"/>
        <v>25948</v>
      </c>
      <c r="AX35" s="20">
        <f t="shared" si="0"/>
        <v>33691</v>
      </c>
      <c r="AY35" s="20">
        <f t="shared" si="0"/>
        <v>26695</v>
      </c>
      <c r="AZ35" s="20">
        <f t="shared" si="0"/>
        <v>15720</v>
      </c>
      <c r="BA35" s="20">
        <f t="shared" si="0"/>
        <v>50492</v>
      </c>
      <c r="BB35" s="20">
        <f t="shared" si="0"/>
        <v>39432</v>
      </c>
      <c r="BC35" s="20">
        <f t="shared" si="0"/>
        <v>31028</v>
      </c>
    </row>
    <row r="36" spans="1:55" ht="15" customHeight="1" x14ac:dyDescent="0.3">
      <c r="A36" s="19" t="s">
        <v>97</v>
      </c>
      <c r="B36" s="20">
        <f>SUM(B7:B8)</f>
        <v>181907</v>
      </c>
      <c r="C36" s="20">
        <f>SUM(C7:C8)</f>
        <v>64503</v>
      </c>
      <c r="D36" s="20">
        <f>SUM(D7:D8)</f>
        <v>21867</v>
      </c>
      <c r="E36" s="20">
        <f>SUM(E7:E8)</f>
        <v>42636</v>
      </c>
      <c r="F36" s="20">
        <f>SUM(F7:F8)</f>
        <v>6198</v>
      </c>
      <c r="G36" s="20">
        <f>SUM(G7:G8)</f>
        <v>6536</v>
      </c>
      <c r="H36" s="20">
        <f>SUM(H7:H8)</f>
        <v>35073</v>
      </c>
      <c r="I36" s="20">
        <f>SUM(I7:I8)</f>
        <v>16038</v>
      </c>
      <c r="J36" s="20">
        <f>SUM(J7:J8)</f>
        <v>7714</v>
      </c>
      <c r="K36" s="20">
        <f>SUM(K7:K8)</f>
        <v>4173</v>
      </c>
      <c r="L36" s="20">
        <f>SUM(L7:L8)</f>
        <v>16622</v>
      </c>
      <c r="M36" s="20">
        <f>SUM(M7:M8)</f>
        <v>2797</v>
      </c>
      <c r="N36" s="20">
        <f>SUM(N7:N8)</f>
        <v>3168</v>
      </c>
      <c r="O36" s="20">
        <f>SUM(O7:O8)</f>
        <v>2485</v>
      </c>
      <c r="P36" s="20">
        <f>SUM(P7:P8)</f>
        <v>1364</v>
      </c>
      <c r="Q36" s="20">
        <f>SUM(Q7:Q8)</f>
        <v>8033</v>
      </c>
      <c r="R36" s="20">
        <f>SUM(R7:R8)</f>
        <v>3918</v>
      </c>
      <c r="S36" s="20">
        <f>SUM(S7:S8)</f>
        <v>3285</v>
      </c>
      <c r="T36" s="20">
        <f>SUM(T7:T8)</f>
        <v>93227</v>
      </c>
      <c r="U36" s="20">
        <f>SUM(U7:U8)</f>
        <v>32979</v>
      </c>
      <c r="V36" s="20">
        <f>SUM(V7:V8)</f>
        <v>11276</v>
      </c>
      <c r="W36" s="20">
        <f>SUM(W7:W8)</f>
        <v>21703</v>
      </c>
      <c r="X36" s="20">
        <f>SUM(X7:X8)</f>
        <v>3210</v>
      </c>
      <c r="Y36" s="20">
        <f>SUM(Y7:Y8)</f>
        <v>3279</v>
      </c>
      <c r="Z36" s="20">
        <f>SUM(Z7:Z8)</f>
        <v>18014</v>
      </c>
      <c r="AA36" s="20">
        <f>SUM(AA7:AA8)</f>
        <v>8247</v>
      </c>
      <c r="AB36" s="20">
        <f>SUM(AB7:AB8)</f>
        <v>3964</v>
      </c>
      <c r="AC36" s="20">
        <f>SUM(AC7:AC8)</f>
        <v>2123</v>
      </c>
      <c r="AD36" s="20">
        <f>SUM(AD7:AD8)</f>
        <v>8511</v>
      </c>
      <c r="AE36" s="20">
        <f>SUM(AE7:AE8)</f>
        <v>1424</v>
      </c>
      <c r="AF36" s="20">
        <f>SUM(AF7:AF8)</f>
        <v>1688</v>
      </c>
      <c r="AG36" s="20">
        <f>SUM(AG7:AG8)</f>
        <v>1246</v>
      </c>
      <c r="AH36" s="20">
        <f>SUM(AH7:AH8)</f>
        <v>701</v>
      </c>
      <c r="AI36" s="20">
        <f>SUM(AI7:AI8)</f>
        <v>4162</v>
      </c>
      <c r="AJ36" s="20">
        <f>SUM(AJ7:AJ8)</f>
        <v>2026</v>
      </c>
      <c r="AK36" s="20">
        <f>SUM(AK7:AK8)</f>
        <v>1653</v>
      </c>
      <c r="AL36" s="20">
        <f>SUM(AL7:AL8)</f>
        <v>88680</v>
      </c>
      <c r="AM36" s="20">
        <f>SUM(AM7:AM8)</f>
        <v>31524</v>
      </c>
      <c r="AN36" s="20">
        <f>SUM(AN7:AN8)</f>
        <v>10591</v>
      </c>
      <c r="AO36" s="20">
        <f>SUM(AO7:AO8)</f>
        <v>20933</v>
      </c>
      <c r="AP36" s="20">
        <f>SUM(AP7:AP8)</f>
        <v>2988</v>
      </c>
      <c r="AQ36" s="20">
        <f>SUM(AQ7:AQ8)</f>
        <v>3257</v>
      </c>
      <c r="AR36" s="20">
        <f>SUM(AR7:AR8)</f>
        <v>17059</v>
      </c>
      <c r="AS36" s="20">
        <f>SUM(AS7:AS8)</f>
        <v>7791</v>
      </c>
      <c r="AT36" s="20">
        <f>SUM(AT7:AT8)</f>
        <v>3750</v>
      </c>
      <c r="AU36" s="20">
        <f>SUM(AU7:AU8)</f>
        <v>2050</v>
      </c>
      <c r="AV36" s="20">
        <f>SUM(AV7:AV8)</f>
        <v>8111</v>
      </c>
      <c r="AW36" s="20">
        <f>SUM(AW7:AW8)</f>
        <v>1373</v>
      </c>
      <c r="AX36" s="20">
        <f>SUM(AX7:AX8)</f>
        <v>1480</v>
      </c>
      <c r="AY36" s="20">
        <f>SUM(AY7:AY8)</f>
        <v>1239</v>
      </c>
      <c r="AZ36" s="20">
        <f>SUM(AZ7:AZ8)</f>
        <v>663</v>
      </c>
      <c r="BA36" s="20">
        <f>SUM(BA7:BA8)</f>
        <v>3871</v>
      </c>
      <c r="BB36" s="20">
        <f>SUM(BB7:BB8)</f>
        <v>1892</v>
      </c>
      <c r="BC36" s="20">
        <f>SUM(BC7:BC8)</f>
        <v>1632</v>
      </c>
    </row>
    <row r="37" spans="1:55" ht="15" customHeight="1" x14ac:dyDescent="0.3">
      <c r="A37" s="19" t="s">
        <v>98</v>
      </c>
      <c r="B37" s="20">
        <f>SUM(B9:B10)</f>
        <v>208186</v>
      </c>
      <c r="C37" s="20">
        <f>SUM(C9:C10)</f>
        <v>70095</v>
      </c>
      <c r="D37" s="20">
        <f>SUM(D9:D10)</f>
        <v>27235</v>
      </c>
      <c r="E37" s="20">
        <f>SUM(E9:E10)</f>
        <v>42860</v>
      </c>
      <c r="F37" s="20">
        <f>SUM(F9:F10)</f>
        <v>8737</v>
      </c>
      <c r="G37" s="20">
        <f>SUM(G9:G10)</f>
        <v>8669</v>
      </c>
      <c r="H37" s="20">
        <f>SUM(H9:H10)</f>
        <v>34343</v>
      </c>
      <c r="I37" s="20">
        <f>SUM(I9:I10)</f>
        <v>17784</v>
      </c>
      <c r="J37" s="20">
        <f>SUM(J9:J10)</f>
        <v>10333</v>
      </c>
      <c r="K37" s="20">
        <f>SUM(K9:K10)</f>
        <v>6534</v>
      </c>
      <c r="L37" s="20">
        <f>SUM(L9:L10)</f>
        <v>15816</v>
      </c>
      <c r="M37" s="20">
        <f>SUM(M9:M10)</f>
        <v>4486</v>
      </c>
      <c r="N37" s="20">
        <f>SUM(N9:N10)</f>
        <v>5047</v>
      </c>
      <c r="O37" s="20">
        <f>SUM(O9:O10)</f>
        <v>3684</v>
      </c>
      <c r="P37" s="20">
        <f>SUM(P9:P10)</f>
        <v>2202</v>
      </c>
      <c r="Q37" s="20">
        <f>SUM(Q9:Q10)</f>
        <v>9836</v>
      </c>
      <c r="R37" s="20">
        <f>SUM(R9:R10)</f>
        <v>5962</v>
      </c>
      <c r="S37" s="20">
        <f>SUM(S9:S10)</f>
        <v>4658</v>
      </c>
      <c r="T37" s="20">
        <f>SUM(T9:T10)</f>
        <v>108069</v>
      </c>
      <c r="U37" s="20">
        <f>SUM(U9:U10)</f>
        <v>36387</v>
      </c>
      <c r="V37" s="20">
        <f>SUM(V9:V10)</f>
        <v>14209</v>
      </c>
      <c r="W37" s="20">
        <f>SUM(W9:W10)</f>
        <v>22178</v>
      </c>
      <c r="X37" s="20">
        <f>SUM(X9:X10)</f>
        <v>4522</v>
      </c>
      <c r="Y37" s="20">
        <f>SUM(Y9:Y10)</f>
        <v>4502</v>
      </c>
      <c r="Z37" s="20">
        <f>SUM(Z9:Z10)</f>
        <v>17671</v>
      </c>
      <c r="AA37" s="20">
        <f>SUM(AA9:AA10)</f>
        <v>9388</v>
      </c>
      <c r="AB37" s="20">
        <f>SUM(AB9:AB10)</f>
        <v>5333</v>
      </c>
      <c r="AC37" s="20">
        <f>SUM(AC9:AC10)</f>
        <v>3389</v>
      </c>
      <c r="AD37" s="20">
        <f>SUM(AD9:AD10)</f>
        <v>8290</v>
      </c>
      <c r="AE37" s="20">
        <f>SUM(AE9:AE10)</f>
        <v>2342</v>
      </c>
      <c r="AF37" s="20">
        <f>SUM(AF9:AF10)</f>
        <v>2623</v>
      </c>
      <c r="AG37" s="20">
        <f>SUM(AG9:AG10)</f>
        <v>1899</v>
      </c>
      <c r="AH37" s="20">
        <f>SUM(AH9:AH10)</f>
        <v>1157</v>
      </c>
      <c r="AI37" s="20">
        <f>SUM(AI9:AI10)</f>
        <v>5043</v>
      </c>
      <c r="AJ37" s="20">
        <f>SUM(AJ9:AJ10)</f>
        <v>3104</v>
      </c>
      <c r="AK37" s="20">
        <f>SUM(AK9:AK10)</f>
        <v>2419</v>
      </c>
      <c r="AL37" s="20">
        <f>SUM(AL9:AL10)</f>
        <v>100117</v>
      </c>
      <c r="AM37" s="20">
        <f>SUM(AM9:AM10)</f>
        <v>33708</v>
      </c>
      <c r="AN37" s="20">
        <f>SUM(AN9:AN10)</f>
        <v>13026</v>
      </c>
      <c r="AO37" s="20">
        <f>SUM(AO9:AO10)</f>
        <v>20682</v>
      </c>
      <c r="AP37" s="20">
        <f>SUM(AP9:AP10)</f>
        <v>4215</v>
      </c>
      <c r="AQ37" s="20">
        <f>SUM(AQ9:AQ10)</f>
        <v>4167</v>
      </c>
      <c r="AR37" s="20">
        <f>SUM(AR9:AR10)</f>
        <v>16672</v>
      </c>
      <c r="AS37" s="20">
        <f>SUM(AS9:AS10)</f>
        <v>8396</v>
      </c>
      <c r="AT37" s="20">
        <f>SUM(AT9:AT10)</f>
        <v>5000</v>
      </c>
      <c r="AU37" s="20">
        <f>SUM(AU9:AU10)</f>
        <v>3145</v>
      </c>
      <c r="AV37" s="20">
        <f>SUM(AV9:AV10)</f>
        <v>7526</v>
      </c>
      <c r="AW37" s="20">
        <f>SUM(AW9:AW10)</f>
        <v>2144</v>
      </c>
      <c r="AX37" s="20">
        <f>SUM(AX9:AX10)</f>
        <v>2424</v>
      </c>
      <c r="AY37" s="20">
        <f>SUM(AY9:AY10)</f>
        <v>1785</v>
      </c>
      <c r="AZ37" s="20">
        <f>SUM(AZ9:AZ10)</f>
        <v>1045</v>
      </c>
      <c r="BA37" s="20">
        <f>SUM(BA9:BA10)</f>
        <v>4793</v>
      </c>
      <c r="BB37" s="20">
        <f>SUM(BB9:BB10)</f>
        <v>2858</v>
      </c>
      <c r="BC37" s="20">
        <f>SUM(BC9:BC10)</f>
        <v>2239</v>
      </c>
    </row>
    <row r="38" spans="1:55" ht="15" customHeight="1" x14ac:dyDescent="0.3">
      <c r="A38" s="19" t="s">
        <v>99</v>
      </c>
      <c r="B38" s="20">
        <f>SUM(B11:B12)</f>
        <v>245737</v>
      </c>
      <c r="C38" s="20">
        <f>SUM(C11:C12)</f>
        <v>95036</v>
      </c>
      <c r="D38" s="20">
        <f>SUM(D11:D12)</f>
        <v>35452</v>
      </c>
      <c r="E38" s="20">
        <f>SUM(E11:E12)</f>
        <v>59584</v>
      </c>
      <c r="F38" s="20">
        <f>SUM(F11:F12)</f>
        <v>12043</v>
      </c>
      <c r="G38" s="20">
        <f>SUM(G11:G12)</f>
        <v>9856</v>
      </c>
      <c r="H38" s="20">
        <f>SUM(H11:H12)</f>
        <v>36158</v>
      </c>
      <c r="I38" s="20">
        <f>SUM(I11:I12)</f>
        <v>19278</v>
      </c>
      <c r="J38" s="20">
        <f>SUM(J11:J12)</f>
        <v>11961</v>
      </c>
      <c r="K38" s="20">
        <f>SUM(K11:K12)</f>
        <v>4965</v>
      </c>
      <c r="L38" s="20">
        <f>SUM(L11:L12)</f>
        <v>16726</v>
      </c>
      <c r="M38" s="20">
        <f>SUM(M11:M12)</f>
        <v>4272</v>
      </c>
      <c r="N38" s="20">
        <f>SUM(N11:N12)</f>
        <v>5779</v>
      </c>
      <c r="O38" s="20">
        <f>SUM(O11:O12)</f>
        <v>4151</v>
      </c>
      <c r="P38" s="20">
        <f>SUM(P11:P12)</f>
        <v>2943</v>
      </c>
      <c r="Q38" s="20">
        <f>SUM(Q11:Q12)</f>
        <v>9953</v>
      </c>
      <c r="R38" s="20">
        <f>SUM(R11:R12)</f>
        <v>7262</v>
      </c>
      <c r="S38" s="20">
        <f>SUM(S11:S12)</f>
        <v>5354</v>
      </c>
      <c r="T38" s="20">
        <f>SUM(T11:T12)</f>
        <v>134935</v>
      </c>
      <c r="U38" s="20">
        <f>SUM(U11:U12)</f>
        <v>49707</v>
      </c>
      <c r="V38" s="20">
        <f>SUM(V11:V12)</f>
        <v>18834</v>
      </c>
      <c r="W38" s="20">
        <f>SUM(W11:W12)</f>
        <v>30873</v>
      </c>
      <c r="X38" s="20">
        <f>SUM(X11:X12)</f>
        <v>6626</v>
      </c>
      <c r="Y38" s="20">
        <f>SUM(Y11:Y12)</f>
        <v>5719</v>
      </c>
      <c r="Z38" s="20">
        <f>SUM(Z11:Z12)</f>
        <v>19871</v>
      </c>
      <c r="AA38" s="20">
        <f>SUM(AA11:AA12)</f>
        <v>11288</v>
      </c>
      <c r="AB38" s="20">
        <f>SUM(AB11:AB12)</f>
        <v>6696</v>
      </c>
      <c r="AC38" s="20">
        <f>SUM(AC11:AC12)</f>
        <v>2763</v>
      </c>
      <c r="AD38" s="20">
        <f>SUM(AD11:AD12)</f>
        <v>9703</v>
      </c>
      <c r="AE38" s="20">
        <f>SUM(AE11:AE12)</f>
        <v>2450</v>
      </c>
      <c r="AF38" s="20">
        <f>SUM(AF11:AF12)</f>
        <v>3335</v>
      </c>
      <c r="AG38" s="20">
        <f>SUM(AG11:AG12)</f>
        <v>2416</v>
      </c>
      <c r="AH38" s="20">
        <f>SUM(AH11:AH12)</f>
        <v>1659</v>
      </c>
      <c r="AI38" s="20">
        <f>SUM(AI11:AI12)</f>
        <v>5471</v>
      </c>
      <c r="AJ38" s="20">
        <f>SUM(AJ11:AJ12)</f>
        <v>4093</v>
      </c>
      <c r="AK38" s="20">
        <f>SUM(AK11:AK12)</f>
        <v>3138</v>
      </c>
      <c r="AL38" s="20">
        <f>SUM(AL11:AL12)</f>
        <v>110802</v>
      </c>
      <c r="AM38" s="20">
        <f>SUM(AM11:AM12)</f>
        <v>45329</v>
      </c>
      <c r="AN38" s="20">
        <f>SUM(AN11:AN12)</f>
        <v>16618</v>
      </c>
      <c r="AO38" s="20">
        <f>SUM(AO11:AO12)</f>
        <v>28711</v>
      </c>
      <c r="AP38" s="20">
        <f>SUM(AP11:AP12)</f>
        <v>5417</v>
      </c>
      <c r="AQ38" s="20">
        <f>SUM(AQ11:AQ12)</f>
        <v>4137</v>
      </c>
      <c r="AR38" s="20">
        <f>SUM(AR11:AR12)</f>
        <v>16287</v>
      </c>
      <c r="AS38" s="20">
        <f>SUM(AS11:AS12)</f>
        <v>7990</v>
      </c>
      <c r="AT38" s="20">
        <f>SUM(AT11:AT12)</f>
        <v>5265</v>
      </c>
      <c r="AU38" s="20">
        <f>SUM(AU11:AU12)</f>
        <v>2202</v>
      </c>
      <c r="AV38" s="20">
        <f>SUM(AV11:AV12)</f>
        <v>7023</v>
      </c>
      <c r="AW38" s="20">
        <f>SUM(AW11:AW12)</f>
        <v>1822</v>
      </c>
      <c r="AX38" s="20">
        <f>SUM(AX11:AX12)</f>
        <v>2444</v>
      </c>
      <c r="AY38" s="20">
        <f>SUM(AY11:AY12)</f>
        <v>1735</v>
      </c>
      <c r="AZ38" s="20">
        <f>SUM(AZ11:AZ12)</f>
        <v>1284</v>
      </c>
      <c r="BA38" s="20">
        <f>SUM(BA11:BA12)</f>
        <v>4482</v>
      </c>
      <c r="BB38" s="20">
        <f>SUM(BB11:BB12)</f>
        <v>3169</v>
      </c>
      <c r="BC38" s="20">
        <f>SUM(BC11:BC12)</f>
        <v>2216</v>
      </c>
    </row>
    <row r="39" spans="1:55" ht="15" customHeight="1" x14ac:dyDescent="0.3">
      <c r="A39" s="19" t="s">
        <v>100</v>
      </c>
      <c r="B39" s="20">
        <f>SUM(B13:B14)</f>
        <v>279253</v>
      </c>
      <c r="C39" s="20">
        <f>SUM(C13:C14)</f>
        <v>106958</v>
      </c>
      <c r="D39" s="20">
        <f>SUM(D13:D14)</f>
        <v>34850</v>
      </c>
      <c r="E39" s="20">
        <f>SUM(E13:E14)</f>
        <v>72108</v>
      </c>
      <c r="F39" s="20">
        <f>SUM(F13:F14)</f>
        <v>10114</v>
      </c>
      <c r="G39" s="20">
        <f>SUM(G13:G14)</f>
        <v>10069</v>
      </c>
      <c r="H39" s="20">
        <f>SUM(H13:H14)</f>
        <v>51021</v>
      </c>
      <c r="I39" s="20">
        <f>SUM(I13:I14)</f>
        <v>22847</v>
      </c>
      <c r="J39" s="20">
        <f>SUM(J13:J14)</f>
        <v>11453</v>
      </c>
      <c r="K39" s="20">
        <f>SUM(K13:K14)</f>
        <v>4816</v>
      </c>
      <c r="L39" s="20">
        <f>SUM(L13:L14)</f>
        <v>24078</v>
      </c>
      <c r="M39" s="20">
        <f>SUM(M13:M14)</f>
        <v>4128</v>
      </c>
      <c r="N39" s="20">
        <f>SUM(N13:N14)</f>
        <v>4747</v>
      </c>
      <c r="O39" s="20">
        <f>SUM(O13:O14)</f>
        <v>3776</v>
      </c>
      <c r="P39" s="20">
        <f>SUM(P13:P14)</f>
        <v>2252</v>
      </c>
      <c r="Q39" s="20">
        <f>SUM(Q13:Q14)</f>
        <v>10993</v>
      </c>
      <c r="R39" s="20">
        <f>SUM(R13:R14)</f>
        <v>6463</v>
      </c>
      <c r="S39" s="20">
        <f>SUM(S13:S14)</f>
        <v>5538</v>
      </c>
      <c r="T39" s="20">
        <f>SUM(T13:T14)</f>
        <v>149425</v>
      </c>
      <c r="U39" s="20">
        <f>SUM(U13:U14)</f>
        <v>56639</v>
      </c>
      <c r="V39" s="20">
        <f>SUM(V13:V14)</f>
        <v>18214</v>
      </c>
      <c r="W39" s="20">
        <f>SUM(W13:W14)</f>
        <v>38425</v>
      </c>
      <c r="X39" s="20">
        <f>SUM(X13:X14)</f>
        <v>5407</v>
      </c>
      <c r="Y39" s="20">
        <f>SUM(Y13:Y14)</f>
        <v>5466</v>
      </c>
      <c r="Z39" s="20">
        <f>SUM(Z13:Z14)</f>
        <v>27077</v>
      </c>
      <c r="AA39" s="20">
        <f>SUM(AA13:AA14)</f>
        <v>12435</v>
      </c>
      <c r="AB39" s="20">
        <f>SUM(AB13:AB14)</f>
        <v>6009</v>
      </c>
      <c r="AC39" s="20">
        <f>SUM(AC13:AC14)</f>
        <v>2348</v>
      </c>
      <c r="AD39" s="20">
        <f>SUM(AD13:AD14)</f>
        <v>13561</v>
      </c>
      <c r="AE39" s="20">
        <f>SUM(AE13:AE14)</f>
        <v>2171</v>
      </c>
      <c r="AF39" s="20">
        <f>SUM(AF13:AF14)</f>
        <v>2591</v>
      </c>
      <c r="AG39" s="20">
        <f>SUM(AG13:AG14)</f>
        <v>2096</v>
      </c>
      <c r="AH39" s="20">
        <f>SUM(AH13:AH14)</f>
        <v>1279</v>
      </c>
      <c r="AI39" s="20">
        <f>SUM(AI13:AI14)</f>
        <v>5697</v>
      </c>
      <c r="AJ39" s="20">
        <f>SUM(AJ13:AJ14)</f>
        <v>3578</v>
      </c>
      <c r="AK39" s="20">
        <f>SUM(AK13:AK14)</f>
        <v>3071</v>
      </c>
      <c r="AL39" s="20">
        <f>SUM(AL13:AL14)</f>
        <v>129828</v>
      </c>
      <c r="AM39" s="20">
        <f>SUM(AM13:AM14)</f>
        <v>50319</v>
      </c>
      <c r="AN39" s="20">
        <f>SUM(AN13:AN14)</f>
        <v>16636</v>
      </c>
      <c r="AO39" s="20">
        <f>SUM(AO13:AO14)</f>
        <v>33683</v>
      </c>
      <c r="AP39" s="20">
        <f>SUM(AP13:AP14)</f>
        <v>4707</v>
      </c>
      <c r="AQ39" s="20">
        <f>SUM(AQ13:AQ14)</f>
        <v>4603</v>
      </c>
      <c r="AR39" s="20">
        <f>SUM(AR13:AR14)</f>
        <v>23944</v>
      </c>
      <c r="AS39" s="20">
        <f>SUM(AS13:AS14)</f>
        <v>10412</v>
      </c>
      <c r="AT39" s="20">
        <f>SUM(AT13:AT14)</f>
        <v>5444</v>
      </c>
      <c r="AU39" s="20">
        <f>SUM(AU13:AU14)</f>
        <v>2468</v>
      </c>
      <c r="AV39" s="20">
        <f>SUM(AV13:AV14)</f>
        <v>10517</v>
      </c>
      <c r="AW39" s="20">
        <f>SUM(AW13:AW14)</f>
        <v>1957</v>
      </c>
      <c r="AX39" s="20">
        <f>SUM(AX13:AX14)</f>
        <v>2156</v>
      </c>
      <c r="AY39" s="20">
        <f>SUM(AY13:AY14)</f>
        <v>1680</v>
      </c>
      <c r="AZ39" s="20">
        <f>SUM(AZ13:AZ14)</f>
        <v>973</v>
      </c>
      <c r="BA39" s="20">
        <f>SUM(BA13:BA14)</f>
        <v>5296</v>
      </c>
      <c r="BB39" s="20">
        <f>SUM(BB13:BB14)</f>
        <v>2885</v>
      </c>
      <c r="BC39" s="20">
        <f>SUM(BC13:BC14)</f>
        <v>2467</v>
      </c>
    </row>
    <row r="40" spans="1:55" ht="15" customHeight="1" x14ac:dyDescent="0.3">
      <c r="A40" s="19" t="s">
        <v>101</v>
      </c>
      <c r="B40" s="20">
        <f>SUM(B15:B16)</f>
        <v>328355</v>
      </c>
      <c r="C40" s="20">
        <f>SUM(C15:C16)</f>
        <v>111011</v>
      </c>
      <c r="D40" s="20">
        <f>SUM(D15:D16)</f>
        <v>43543</v>
      </c>
      <c r="E40" s="20">
        <f>SUM(E15:E16)</f>
        <v>67468</v>
      </c>
      <c r="F40" s="20">
        <f>SUM(F15:F16)</f>
        <v>13799</v>
      </c>
      <c r="G40" s="20">
        <f>SUM(G15:G16)</f>
        <v>14210</v>
      </c>
      <c r="H40" s="20">
        <f>SUM(H15:H16)</f>
        <v>54932</v>
      </c>
      <c r="I40" s="20">
        <f>SUM(I15:I16)</f>
        <v>27544</v>
      </c>
      <c r="J40" s="20">
        <f>SUM(J15:J16)</f>
        <v>15921</v>
      </c>
      <c r="K40" s="20">
        <f>SUM(K15:K16)</f>
        <v>8479</v>
      </c>
      <c r="L40" s="20">
        <f>SUM(L15:L16)</f>
        <v>26346</v>
      </c>
      <c r="M40" s="20">
        <f>SUM(M15:M16)</f>
        <v>6538</v>
      </c>
      <c r="N40" s="20">
        <f>SUM(N15:N16)</f>
        <v>7575</v>
      </c>
      <c r="O40" s="20">
        <f>SUM(O15:O16)</f>
        <v>6134</v>
      </c>
      <c r="P40" s="20">
        <f>SUM(P15:P16)</f>
        <v>3357</v>
      </c>
      <c r="Q40" s="20">
        <f>SUM(Q15:Q16)</f>
        <v>14613</v>
      </c>
      <c r="R40" s="20">
        <f>SUM(R15:R16)</f>
        <v>9966</v>
      </c>
      <c r="S40" s="20">
        <f>SUM(S15:S16)</f>
        <v>7930</v>
      </c>
      <c r="T40" s="20">
        <f>SUM(T15:T16)</f>
        <v>175174</v>
      </c>
      <c r="U40" s="20">
        <f>SUM(U15:U16)</f>
        <v>57162</v>
      </c>
      <c r="V40" s="20">
        <f>SUM(V15:V16)</f>
        <v>22429</v>
      </c>
      <c r="W40" s="20">
        <f>SUM(W15:W16)</f>
        <v>34733</v>
      </c>
      <c r="X40" s="20">
        <f>SUM(X15:X16)</f>
        <v>7284</v>
      </c>
      <c r="Y40" s="20">
        <f>SUM(Y15:Y16)</f>
        <v>7773</v>
      </c>
      <c r="Z40" s="20">
        <f>SUM(Z15:Z16)</f>
        <v>29970</v>
      </c>
      <c r="AA40" s="20">
        <f>SUM(AA15:AA16)</f>
        <v>14683</v>
      </c>
      <c r="AB40" s="20">
        <f>SUM(AB15:AB16)</f>
        <v>8518</v>
      </c>
      <c r="AC40" s="20">
        <f>SUM(AC15:AC16)</f>
        <v>4119</v>
      </c>
      <c r="AD40" s="20">
        <f>SUM(AD15:AD16)</f>
        <v>14802</v>
      </c>
      <c r="AE40" s="20">
        <f>SUM(AE15:AE16)</f>
        <v>3657</v>
      </c>
      <c r="AF40" s="20">
        <f>SUM(AF15:AF16)</f>
        <v>4131</v>
      </c>
      <c r="AG40" s="20">
        <f>SUM(AG15:AG16)</f>
        <v>3398</v>
      </c>
      <c r="AH40" s="20">
        <f>SUM(AH15:AH16)</f>
        <v>1965</v>
      </c>
      <c r="AI40" s="20">
        <f>SUM(AI15:AI16)</f>
        <v>7654</v>
      </c>
      <c r="AJ40" s="20">
        <f>SUM(AJ15:AJ16)</f>
        <v>5517</v>
      </c>
      <c r="AK40" s="20">
        <f>SUM(AK15:AK16)</f>
        <v>4541</v>
      </c>
      <c r="AL40" s="20">
        <f>SUM(AL15:AL16)</f>
        <v>153181</v>
      </c>
      <c r="AM40" s="20">
        <f>SUM(AM15:AM16)</f>
        <v>53849</v>
      </c>
      <c r="AN40" s="20">
        <f>SUM(AN15:AN16)</f>
        <v>21114</v>
      </c>
      <c r="AO40" s="20">
        <f>SUM(AO15:AO16)</f>
        <v>32735</v>
      </c>
      <c r="AP40" s="20">
        <f>SUM(AP15:AP16)</f>
        <v>6515</v>
      </c>
      <c r="AQ40" s="20">
        <f>SUM(AQ15:AQ16)</f>
        <v>6437</v>
      </c>
      <c r="AR40" s="20">
        <f>SUM(AR15:AR16)</f>
        <v>24962</v>
      </c>
      <c r="AS40" s="20">
        <f>SUM(AS15:AS16)</f>
        <v>12861</v>
      </c>
      <c r="AT40" s="20">
        <f>SUM(AT15:AT16)</f>
        <v>7403</v>
      </c>
      <c r="AU40" s="20">
        <f>SUM(AU15:AU16)</f>
        <v>4360</v>
      </c>
      <c r="AV40" s="20">
        <f>SUM(AV15:AV16)</f>
        <v>11544</v>
      </c>
      <c r="AW40" s="20">
        <f>SUM(AW15:AW16)</f>
        <v>2881</v>
      </c>
      <c r="AX40" s="20">
        <f>SUM(AX15:AX16)</f>
        <v>3444</v>
      </c>
      <c r="AY40" s="20">
        <f>SUM(AY15:AY16)</f>
        <v>2736</v>
      </c>
      <c r="AZ40" s="20">
        <f>SUM(AZ15:AZ16)</f>
        <v>1392</v>
      </c>
      <c r="BA40" s="20">
        <f>SUM(BA15:BA16)</f>
        <v>6959</v>
      </c>
      <c r="BB40" s="20">
        <f>SUM(BB15:BB16)</f>
        <v>4449</v>
      </c>
      <c r="BC40" s="20">
        <f>SUM(BC15:BC16)</f>
        <v>3389</v>
      </c>
    </row>
    <row r="41" spans="1:55" ht="15" customHeight="1" x14ac:dyDescent="0.3">
      <c r="A41" s="19" t="s">
        <v>102</v>
      </c>
      <c r="B41" s="20">
        <f>SUM(B17:B18)</f>
        <v>341504</v>
      </c>
      <c r="C41" s="20">
        <f>SUM(C17:C18)</f>
        <v>101589</v>
      </c>
      <c r="D41" s="20">
        <f>SUM(D17:D18)</f>
        <v>44136</v>
      </c>
      <c r="E41" s="20">
        <f>SUM(E17:E18)</f>
        <v>57453</v>
      </c>
      <c r="F41" s="20">
        <f>SUM(F17:F18)</f>
        <v>18979</v>
      </c>
      <c r="G41" s="20">
        <f>SUM(G17:G18)</f>
        <v>17611</v>
      </c>
      <c r="H41" s="20">
        <f>SUM(H17:H18)</f>
        <v>45321</v>
      </c>
      <c r="I41" s="20">
        <f>SUM(I17:I18)</f>
        <v>28250</v>
      </c>
      <c r="J41" s="20">
        <f>SUM(J17:J18)</f>
        <v>20439</v>
      </c>
      <c r="K41" s="20">
        <f>SUM(K17:K18)</f>
        <v>6784</v>
      </c>
      <c r="L41" s="20">
        <f>SUM(L17:L18)</f>
        <v>25949</v>
      </c>
      <c r="M41" s="20">
        <f>SUM(M17:M18)</f>
        <v>9323</v>
      </c>
      <c r="N41" s="20">
        <f>SUM(N17:N18)</f>
        <v>11411</v>
      </c>
      <c r="O41" s="20">
        <f>SUM(O17:O18)</f>
        <v>8835</v>
      </c>
      <c r="P41" s="20">
        <f>SUM(P17:P18)</f>
        <v>5543</v>
      </c>
      <c r="Q41" s="20">
        <f>SUM(Q17:Q18)</f>
        <v>16195</v>
      </c>
      <c r="R41" s="20">
        <f>SUM(R17:R18)</f>
        <v>14204</v>
      </c>
      <c r="S41" s="20">
        <f>SUM(S17:S18)</f>
        <v>11071</v>
      </c>
      <c r="T41" s="20">
        <f>SUM(T17:T18)</f>
        <v>179502</v>
      </c>
      <c r="U41" s="20">
        <f>SUM(U17:U18)</f>
        <v>52258</v>
      </c>
      <c r="V41" s="20">
        <f>SUM(V17:V18)</f>
        <v>22579</v>
      </c>
      <c r="W41" s="20">
        <f>SUM(W17:W18)</f>
        <v>29679</v>
      </c>
      <c r="X41" s="20">
        <f>SUM(X17:X18)</f>
        <v>9856</v>
      </c>
      <c r="Y41" s="20">
        <f>SUM(Y17:Y18)</f>
        <v>9306</v>
      </c>
      <c r="Z41" s="20">
        <f>SUM(Z17:Z18)</f>
        <v>24336</v>
      </c>
      <c r="AA41" s="20">
        <f>SUM(AA17:AA18)</f>
        <v>14960</v>
      </c>
      <c r="AB41" s="20">
        <f>SUM(AB17:AB18)</f>
        <v>10662</v>
      </c>
      <c r="AC41" s="20">
        <f>SUM(AC17:AC18)</f>
        <v>3416</v>
      </c>
      <c r="AD41" s="20">
        <f>SUM(AD17:AD18)</f>
        <v>14407</v>
      </c>
      <c r="AE41" s="20">
        <f>SUM(AE17:AE18)</f>
        <v>5088</v>
      </c>
      <c r="AF41" s="20">
        <f>SUM(AF17:AF18)</f>
        <v>5897</v>
      </c>
      <c r="AG41" s="20">
        <f>SUM(AG17:AG18)</f>
        <v>4722</v>
      </c>
      <c r="AH41" s="20">
        <f>SUM(AH17:AH18)</f>
        <v>2988</v>
      </c>
      <c r="AI41" s="20">
        <f>SUM(AI17:AI18)</f>
        <v>8377</v>
      </c>
      <c r="AJ41" s="20">
        <f>SUM(AJ17:AJ18)</f>
        <v>7447</v>
      </c>
      <c r="AK41" s="20">
        <f>SUM(AK17:AK18)</f>
        <v>5782</v>
      </c>
      <c r="AL41" s="20">
        <f>SUM(AL17:AL18)</f>
        <v>162002</v>
      </c>
      <c r="AM41" s="20">
        <f>SUM(AM17:AM18)</f>
        <v>49331</v>
      </c>
      <c r="AN41" s="20">
        <f>SUM(AN17:AN18)</f>
        <v>21557</v>
      </c>
      <c r="AO41" s="20">
        <f>SUM(AO17:AO18)</f>
        <v>27774</v>
      </c>
      <c r="AP41" s="20">
        <f>SUM(AP17:AP18)</f>
        <v>9123</v>
      </c>
      <c r="AQ41" s="20">
        <f>SUM(AQ17:AQ18)</f>
        <v>8305</v>
      </c>
      <c r="AR41" s="20">
        <f>SUM(AR17:AR18)</f>
        <v>20985</v>
      </c>
      <c r="AS41" s="20">
        <f>SUM(AS17:AS18)</f>
        <v>13290</v>
      </c>
      <c r="AT41" s="20">
        <f>SUM(AT17:AT18)</f>
        <v>9777</v>
      </c>
      <c r="AU41" s="20">
        <f>SUM(AU17:AU18)</f>
        <v>3368</v>
      </c>
      <c r="AV41" s="20">
        <f>SUM(AV17:AV18)</f>
        <v>11542</v>
      </c>
      <c r="AW41" s="20">
        <f>SUM(AW17:AW18)</f>
        <v>4235</v>
      </c>
      <c r="AX41" s="20">
        <f>SUM(AX17:AX18)</f>
        <v>5514</v>
      </c>
      <c r="AY41" s="20">
        <f>SUM(AY17:AY18)</f>
        <v>4113</v>
      </c>
      <c r="AZ41" s="20">
        <f>SUM(AZ17:AZ18)</f>
        <v>2555</v>
      </c>
      <c r="BA41" s="20">
        <f>SUM(BA17:BA18)</f>
        <v>7818</v>
      </c>
      <c r="BB41" s="20">
        <f>SUM(BB17:BB18)</f>
        <v>6757</v>
      </c>
      <c r="BC41" s="20">
        <f>SUM(BC17:BC18)</f>
        <v>5289</v>
      </c>
    </row>
    <row r="42" spans="1:55" ht="15" customHeight="1" x14ac:dyDescent="0.3">
      <c r="A42" s="19" t="s">
        <v>103</v>
      </c>
      <c r="B42" s="20">
        <f>SUM(B19:B20)</f>
        <v>261164</v>
      </c>
      <c r="C42" s="20">
        <f>SUM(C19:C20)</f>
        <v>57684</v>
      </c>
      <c r="D42" s="20">
        <f>SUM(D19:D20)</f>
        <v>28612</v>
      </c>
      <c r="E42" s="20">
        <f>SUM(E19:E20)</f>
        <v>29072</v>
      </c>
      <c r="F42" s="20">
        <f>SUM(F19:F20)</f>
        <v>17491</v>
      </c>
      <c r="G42" s="20">
        <f>SUM(G19:G20)</f>
        <v>16234</v>
      </c>
      <c r="H42" s="20">
        <f>SUM(H19:H20)</f>
        <v>29465</v>
      </c>
      <c r="I42" s="20">
        <f>SUM(I19:I20)</f>
        <v>20392</v>
      </c>
      <c r="J42" s="20">
        <f>SUM(J19:J20)</f>
        <v>19110</v>
      </c>
      <c r="K42" s="20">
        <f>SUM(K19:K20)</f>
        <v>4029</v>
      </c>
      <c r="L42" s="20">
        <f>SUM(L19:L20)</f>
        <v>19768</v>
      </c>
      <c r="M42" s="20">
        <f>SUM(M19:M20)</f>
        <v>9285</v>
      </c>
      <c r="N42" s="20">
        <f>SUM(N19:N20)</f>
        <v>12507</v>
      </c>
      <c r="O42" s="20">
        <f>SUM(O19:O20)</f>
        <v>9890</v>
      </c>
      <c r="P42" s="20">
        <f>SUM(P19:P20)</f>
        <v>5877</v>
      </c>
      <c r="Q42" s="20">
        <f>SUM(Q19:Q20)</f>
        <v>13898</v>
      </c>
      <c r="R42" s="20">
        <f>SUM(R19:R20)</f>
        <v>14051</v>
      </c>
      <c r="S42" s="20">
        <f>SUM(S19:S20)</f>
        <v>11483</v>
      </c>
      <c r="T42" s="20">
        <f>SUM(T19:T20)</f>
        <v>129894</v>
      </c>
      <c r="U42" s="20">
        <f>SUM(U19:U20)</f>
        <v>29034</v>
      </c>
      <c r="V42" s="20">
        <f>SUM(V19:V20)</f>
        <v>14385</v>
      </c>
      <c r="W42" s="20">
        <f>SUM(W19:W20)</f>
        <v>14649</v>
      </c>
      <c r="X42" s="20">
        <f>SUM(X19:X20)</f>
        <v>8729</v>
      </c>
      <c r="Y42" s="20">
        <f>SUM(Y19:Y20)</f>
        <v>7925</v>
      </c>
      <c r="Z42" s="20">
        <f>SUM(Z19:Z20)</f>
        <v>14492</v>
      </c>
      <c r="AA42" s="20">
        <f>SUM(AA19:AA20)</f>
        <v>10150</v>
      </c>
      <c r="AB42" s="20">
        <f>SUM(AB19:AB20)</f>
        <v>9595</v>
      </c>
      <c r="AC42" s="20">
        <f>SUM(AC19:AC20)</f>
        <v>1951</v>
      </c>
      <c r="AD42" s="20">
        <f>SUM(AD19:AD20)</f>
        <v>9976</v>
      </c>
      <c r="AE42" s="20">
        <f>SUM(AE19:AE20)</f>
        <v>4678</v>
      </c>
      <c r="AF42" s="20">
        <f>SUM(AF19:AF20)</f>
        <v>6243</v>
      </c>
      <c r="AG42" s="20">
        <f>SUM(AG19:AG20)</f>
        <v>4836</v>
      </c>
      <c r="AH42" s="20">
        <f>SUM(AH19:AH20)</f>
        <v>2995</v>
      </c>
      <c r="AI42" s="20">
        <f>SUM(AI19:AI20)</f>
        <v>6793</v>
      </c>
      <c r="AJ42" s="20">
        <f>SUM(AJ19:AJ20)</f>
        <v>6970</v>
      </c>
      <c r="AK42" s="20">
        <f>SUM(AK19:AK20)</f>
        <v>5527</v>
      </c>
      <c r="AL42" s="20">
        <f>SUM(AL19:AL20)</f>
        <v>131270</v>
      </c>
      <c r="AM42" s="20">
        <f>SUM(AM19:AM20)</f>
        <v>28650</v>
      </c>
      <c r="AN42" s="20">
        <f>SUM(AN19:AN20)</f>
        <v>14227</v>
      </c>
      <c r="AO42" s="20">
        <f>SUM(AO19:AO20)</f>
        <v>14423</v>
      </c>
      <c r="AP42" s="20">
        <f>SUM(AP19:AP20)</f>
        <v>8762</v>
      </c>
      <c r="AQ42" s="20">
        <f>SUM(AQ19:AQ20)</f>
        <v>8309</v>
      </c>
      <c r="AR42" s="20">
        <f>SUM(AR19:AR20)</f>
        <v>14973</v>
      </c>
      <c r="AS42" s="20">
        <f>SUM(AS19:AS20)</f>
        <v>10242</v>
      </c>
      <c r="AT42" s="20">
        <f>SUM(AT19:AT20)</f>
        <v>9515</v>
      </c>
      <c r="AU42" s="20">
        <f>SUM(AU19:AU20)</f>
        <v>2078</v>
      </c>
      <c r="AV42" s="20">
        <f>SUM(AV19:AV20)</f>
        <v>9792</v>
      </c>
      <c r="AW42" s="20">
        <f>SUM(AW19:AW20)</f>
        <v>4607</v>
      </c>
      <c r="AX42" s="20">
        <f>SUM(AX19:AX20)</f>
        <v>6264</v>
      </c>
      <c r="AY42" s="20">
        <f>SUM(AY19:AY20)</f>
        <v>5054</v>
      </c>
      <c r="AZ42" s="20">
        <f>SUM(AZ19:AZ20)</f>
        <v>2882</v>
      </c>
      <c r="BA42" s="20">
        <f>SUM(BA19:BA20)</f>
        <v>7105</v>
      </c>
      <c r="BB42" s="20">
        <f>SUM(BB19:BB20)</f>
        <v>7081</v>
      </c>
      <c r="BC42" s="20">
        <f>SUM(BC19:BC20)</f>
        <v>5956</v>
      </c>
    </row>
    <row r="43" spans="1:55" ht="15" customHeight="1" x14ac:dyDescent="0.3">
      <c r="A43" s="19" t="s">
        <v>104</v>
      </c>
      <c r="B43" s="20">
        <f>SUM(B21:B22)</f>
        <v>166601</v>
      </c>
      <c r="C43" s="20">
        <f>SUM(C21:C22)</f>
        <v>28923</v>
      </c>
      <c r="D43" s="20">
        <f>SUM(D21:D22)</f>
        <v>14946</v>
      </c>
      <c r="E43" s="20">
        <f>SUM(E21:E22)</f>
        <v>13977</v>
      </c>
      <c r="F43" s="20">
        <f>SUM(F21:F22)</f>
        <v>11154</v>
      </c>
      <c r="G43" s="20">
        <f>SUM(G21:G22)</f>
        <v>10947</v>
      </c>
      <c r="H43" s="20">
        <f>SUM(H21:H22)</f>
        <v>17455</v>
      </c>
      <c r="I43" s="20">
        <f>SUM(I21:I22)</f>
        <v>13445</v>
      </c>
      <c r="J43" s="20">
        <f>SUM(J21:J22)</f>
        <v>12795</v>
      </c>
      <c r="K43" s="20">
        <f>SUM(K21:K22)</f>
        <v>1931</v>
      </c>
      <c r="L43" s="20">
        <f>SUM(L21:L22)</f>
        <v>12885</v>
      </c>
      <c r="M43" s="20">
        <f>SUM(M21:M22)</f>
        <v>6769</v>
      </c>
      <c r="N43" s="20">
        <f>SUM(N21:N22)</f>
        <v>9335</v>
      </c>
      <c r="O43" s="20">
        <f>SUM(O21:O22)</f>
        <v>7923</v>
      </c>
      <c r="P43" s="20">
        <f>SUM(P21:P22)</f>
        <v>4491</v>
      </c>
      <c r="Q43" s="20">
        <f>SUM(Q21:Q22)</f>
        <v>9823</v>
      </c>
      <c r="R43" s="20">
        <f>SUM(R21:R22)</f>
        <v>10195</v>
      </c>
      <c r="S43" s="20">
        <f>SUM(S21:S22)</f>
        <v>8530</v>
      </c>
      <c r="T43" s="20">
        <f>SUM(T21:T22)</f>
        <v>74600</v>
      </c>
      <c r="U43" s="20">
        <f>SUM(U21:U22)</f>
        <v>12918</v>
      </c>
      <c r="V43" s="20">
        <f>SUM(V21:V22)</f>
        <v>6784</v>
      </c>
      <c r="W43" s="20">
        <f>SUM(W21:W22)</f>
        <v>6134</v>
      </c>
      <c r="X43" s="20">
        <f>SUM(X21:X22)</f>
        <v>5021</v>
      </c>
      <c r="Y43" s="20">
        <f>SUM(Y21:Y22)</f>
        <v>4846</v>
      </c>
      <c r="Z43" s="20">
        <f>SUM(Z21:Z22)</f>
        <v>7689</v>
      </c>
      <c r="AA43" s="20">
        <f>SUM(AA21:AA22)</f>
        <v>6221</v>
      </c>
      <c r="AB43" s="20">
        <f>SUM(AB21:AB22)</f>
        <v>5590</v>
      </c>
      <c r="AC43" s="20">
        <f>SUM(AC21:AC22)</f>
        <v>863</v>
      </c>
      <c r="AD43" s="20">
        <f>SUM(AD21:AD22)</f>
        <v>6020</v>
      </c>
      <c r="AE43" s="20">
        <f>SUM(AE21:AE22)</f>
        <v>2969</v>
      </c>
      <c r="AF43" s="20">
        <f>SUM(AF21:AF22)</f>
        <v>4149</v>
      </c>
      <c r="AG43" s="20">
        <f>SUM(AG21:AG22)</f>
        <v>3454</v>
      </c>
      <c r="AH43" s="20">
        <f>SUM(AH21:AH22)</f>
        <v>1967</v>
      </c>
      <c r="AI43" s="20">
        <f>SUM(AI21:AI22)</f>
        <v>4350</v>
      </c>
      <c r="AJ43" s="20">
        <f>SUM(AJ21:AJ22)</f>
        <v>4590</v>
      </c>
      <c r="AK43" s="20">
        <f>SUM(AK21:AK22)</f>
        <v>3953</v>
      </c>
      <c r="AL43" s="20">
        <f>SUM(AL21:AL22)</f>
        <v>92001</v>
      </c>
      <c r="AM43" s="20">
        <f>SUM(AM21:AM22)</f>
        <v>16005</v>
      </c>
      <c r="AN43" s="20">
        <f>SUM(AN21:AN22)</f>
        <v>8162</v>
      </c>
      <c r="AO43" s="20">
        <f>SUM(AO21:AO22)</f>
        <v>7843</v>
      </c>
      <c r="AP43" s="20">
        <f>SUM(AP21:AP22)</f>
        <v>6133</v>
      </c>
      <c r="AQ43" s="20">
        <f>SUM(AQ21:AQ22)</f>
        <v>6101</v>
      </c>
      <c r="AR43" s="20">
        <f>SUM(AR21:AR22)</f>
        <v>9766</v>
      </c>
      <c r="AS43" s="20">
        <f>SUM(AS21:AS22)</f>
        <v>7224</v>
      </c>
      <c r="AT43" s="20">
        <f>SUM(AT21:AT22)</f>
        <v>7205</v>
      </c>
      <c r="AU43" s="20">
        <f>SUM(AU21:AU22)</f>
        <v>1068</v>
      </c>
      <c r="AV43" s="20">
        <f>SUM(AV21:AV22)</f>
        <v>6865</v>
      </c>
      <c r="AW43" s="20">
        <f>SUM(AW21:AW22)</f>
        <v>3800</v>
      </c>
      <c r="AX43" s="20">
        <f>SUM(AX21:AX22)</f>
        <v>5186</v>
      </c>
      <c r="AY43" s="20">
        <f>SUM(AY21:AY22)</f>
        <v>4469</v>
      </c>
      <c r="AZ43" s="20">
        <f>SUM(AZ21:AZ22)</f>
        <v>2524</v>
      </c>
      <c r="BA43" s="20">
        <f>SUM(BA21:BA22)</f>
        <v>5473</v>
      </c>
      <c r="BB43" s="20">
        <f>SUM(BB21:BB22)</f>
        <v>5605</v>
      </c>
      <c r="BC43" s="20">
        <f>SUM(BC21:BC22)</f>
        <v>4577</v>
      </c>
    </row>
    <row r="44" spans="1:55" ht="15" customHeight="1" x14ac:dyDescent="0.3">
      <c r="A44" s="19" t="s">
        <v>105</v>
      </c>
      <c r="B44" s="20">
        <f>SUM(B23:B24)</f>
        <v>96991</v>
      </c>
      <c r="C44" s="20">
        <f>SUM(C23:C24)</f>
        <v>14252</v>
      </c>
      <c r="D44" s="20">
        <f>SUM(D23:D24)</f>
        <v>7580</v>
      </c>
      <c r="E44" s="20">
        <f>SUM(E23:E24)</f>
        <v>6672</v>
      </c>
      <c r="F44" s="20">
        <f>SUM(F23:F24)</f>
        <v>6971</v>
      </c>
      <c r="G44" s="20">
        <f>SUM(G23:G24)</f>
        <v>6071</v>
      </c>
      <c r="H44" s="20">
        <f>SUM(H23:H24)</f>
        <v>9330</v>
      </c>
      <c r="I44" s="20">
        <f>SUM(I23:I24)</f>
        <v>7927</v>
      </c>
      <c r="J44" s="20">
        <f>SUM(J23:J24)</f>
        <v>7918</v>
      </c>
      <c r="K44" s="20">
        <f>SUM(K23:K24)</f>
        <v>1085</v>
      </c>
      <c r="L44" s="20">
        <f>SUM(L23:L24)</f>
        <v>7766</v>
      </c>
      <c r="M44" s="20">
        <f>SUM(M23:M24)</f>
        <v>4127</v>
      </c>
      <c r="N44" s="20">
        <f>SUM(N23:N24)</f>
        <v>6213</v>
      </c>
      <c r="O44" s="20">
        <f>SUM(O23:O24)</f>
        <v>5162</v>
      </c>
      <c r="P44" s="20">
        <f>SUM(P23:P24)</f>
        <v>3252</v>
      </c>
      <c r="Q44" s="20">
        <f>SUM(Q23:Q24)</f>
        <v>6215</v>
      </c>
      <c r="R44" s="20">
        <f>SUM(R23:R24)</f>
        <v>6398</v>
      </c>
      <c r="S44" s="20">
        <f>SUM(S23:S24)</f>
        <v>4304</v>
      </c>
      <c r="T44" s="20">
        <f>SUM(T23:T24)</f>
        <v>33866</v>
      </c>
      <c r="U44" s="20">
        <f>SUM(U23:U24)</f>
        <v>4871</v>
      </c>
      <c r="V44" s="20">
        <f>SUM(V23:V24)</f>
        <v>2617</v>
      </c>
      <c r="W44" s="20">
        <f>SUM(W23:W24)</f>
        <v>2254</v>
      </c>
      <c r="X44" s="20">
        <f>SUM(X23:X24)</f>
        <v>2435</v>
      </c>
      <c r="Y44" s="20">
        <f>SUM(Y23:Y24)</f>
        <v>2131</v>
      </c>
      <c r="Z44" s="20">
        <f>SUM(Z23:Z24)</f>
        <v>3272</v>
      </c>
      <c r="AA44" s="20">
        <f>SUM(AA23:AA24)</f>
        <v>2750</v>
      </c>
      <c r="AB44" s="20">
        <f>SUM(AB23:AB24)</f>
        <v>2727</v>
      </c>
      <c r="AC44" s="20">
        <f>SUM(AC23:AC24)</f>
        <v>331</v>
      </c>
      <c r="AD44" s="20">
        <f>SUM(AD23:AD24)</f>
        <v>2764</v>
      </c>
      <c r="AE44" s="20">
        <f>SUM(AE23:AE24)</f>
        <v>1399</v>
      </c>
      <c r="AF44" s="20">
        <f>SUM(AF23:AF24)</f>
        <v>2174</v>
      </c>
      <c r="AG44" s="20">
        <f>SUM(AG23:AG24)</f>
        <v>1867</v>
      </c>
      <c r="AH44" s="20">
        <f>SUM(AH23:AH24)</f>
        <v>1177</v>
      </c>
      <c r="AI44" s="20">
        <f>SUM(AI23:AI24)</f>
        <v>2168</v>
      </c>
      <c r="AJ44" s="20">
        <f>SUM(AJ23:AJ24)</f>
        <v>2294</v>
      </c>
      <c r="AK44" s="20">
        <f>SUM(AK23:AK24)</f>
        <v>1506</v>
      </c>
      <c r="AL44" s="20">
        <f>SUM(AL23:AL24)</f>
        <v>63125</v>
      </c>
      <c r="AM44" s="20">
        <f>SUM(AM23:AM24)</f>
        <v>9381</v>
      </c>
      <c r="AN44" s="20">
        <f>SUM(AN23:AN24)</f>
        <v>4963</v>
      </c>
      <c r="AO44" s="20">
        <f>SUM(AO23:AO24)</f>
        <v>4418</v>
      </c>
      <c r="AP44" s="20">
        <f>SUM(AP23:AP24)</f>
        <v>4536</v>
      </c>
      <c r="AQ44" s="20">
        <f>SUM(AQ23:AQ24)</f>
        <v>3940</v>
      </c>
      <c r="AR44" s="20">
        <f>SUM(AR23:AR24)</f>
        <v>6058</v>
      </c>
      <c r="AS44" s="20">
        <f>SUM(AS23:AS24)</f>
        <v>5177</v>
      </c>
      <c r="AT44" s="20">
        <f>SUM(AT23:AT24)</f>
        <v>5191</v>
      </c>
      <c r="AU44" s="20">
        <f>SUM(AU23:AU24)</f>
        <v>754</v>
      </c>
      <c r="AV44" s="20">
        <f>SUM(AV23:AV24)</f>
        <v>5002</v>
      </c>
      <c r="AW44" s="20">
        <f>SUM(AW23:AW24)</f>
        <v>2728</v>
      </c>
      <c r="AX44" s="20">
        <f>SUM(AX23:AX24)</f>
        <v>4039</v>
      </c>
      <c r="AY44" s="20">
        <f>SUM(AY23:AY24)</f>
        <v>3295</v>
      </c>
      <c r="AZ44" s="20">
        <f>SUM(AZ23:AZ24)</f>
        <v>2075</v>
      </c>
      <c r="BA44" s="20">
        <f>SUM(BA23:BA24)</f>
        <v>4047</v>
      </c>
      <c r="BB44" s="20">
        <f>SUM(BB23:BB24)</f>
        <v>4104</v>
      </c>
      <c r="BC44" s="20">
        <f>SUM(BC23:BC24)</f>
        <v>2798</v>
      </c>
    </row>
    <row r="45" spans="1:55" ht="15" customHeight="1" x14ac:dyDescent="0.3">
      <c r="A45" s="19" t="s">
        <v>106</v>
      </c>
      <c r="B45" s="20">
        <f>SUM(B25:B26)</f>
        <v>13146</v>
      </c>
      <c r="C45" s="20">
        <f>SUM(C25:C26)</f>
        <v>2049</v>
      </c>
      <c r="D45" s="20">
        <f>SUM(D25:D26)</f>
        <v>1109</v>
      </c>
      <c r="E45" s="20">
        <f>SUM(E25:E26)</f>
        <v>940</v>
      </c>
      <c r="F45" s="20">
        <f>SUM(F25:F26)</f>
        <v>932</v>
      </c>
      <c r="G45" s="20">
        <f>SUM(G25:G26)</f>
        <v>859</v>
      </c>
      <c r="H45" s="20">
        <f>SUM(H25:H26)</f>
        <v>1188</v>
      </c>
      <c r="I45" s="20">
        <f>SUM(I25:I26)</f>
        <v>1121</v>
      </c>
      <c r="J45" s="20">
        <f>SUM(J25:J26)</f>
        <v>1111</v>
      </c>
      <c r="K45" s="20">
        <f>SUM(K25:K26)</f>
        <v>164</v>
      </c>
      <c r="L45" s="20">
        <f>SUM(L25:L26)</f>
        <v>1022</v>
      </c>
      <c r="M45" s="20">
        <f>SUM(M25:M26)</f>
        <v>502</v>
      </c>
      <c r="N45" s="20">
        <f>SUM(N25:N26)</f>
        <v>905</v>
      </c>
      <c r="O45" s="20">
        <f>SUM(O25:O26)</f>
        <v>724</v>
      </c>
      <c r="P45" s="20">
        <f>SUM(P25:P26)</f>
        <v>416</v>
      </c>
      <c r="Q45" s="20">
        <f>SUM(Q25:Q26)</f>
        <v>802</v>
      </c>
      <c r="R45" s="20">
        <f>SUM(R25:R26)</f>
        <v>783</v>
      </c>
      <c r="S45" s="20">
        <f>SUM(S25:S26)</f>
        <v>568</v>
      </c>
      <c r="T45" s="20">
        <f>SUM(T25:T26)</f>
        <v>3048</v>
      </c>
      <c r="U45" s="20">
        <f>SUM(U25:U26)</f>
        <v>449</v>
      </c>
      <c r="V45" s="20">
        <f>SUM(V25:V26)</f>
        <v>239</v>
      </c>
      <c r="W45" s="20">
        <f>SUM(W25:W26)</f>
        <v>210</v>
      </c>
      <c r="X45" s="20">
        <f>SUM(X25:X26)</f>
        <v>241</v>
      </c>
      <c r="Y45" s="20">
        <f>SUM(Y25:Y26)</f>
        <v>188</v>
      </c>
      <c r="Z45" s="20">
        <f>SUM(Z25:Z26)</f>
        <v>272</v>
      </c>
      <c r="AA45" s="20">
        <f>SUM(AA25:AA26)</f>
        <v>218</v>
      </c>
      <c r="AB45" s="20">
        <f>SUM(AB25:AB26)</f>
        <v>288</v>
      </c>
      <c r="AC45" s="20">
        <f>SUM(AC25:AC26)</f>
        <v>35</v>
      </c>
      <c r="AD45" s="20">
        <f>SUM(AD25:AD26)</f>
        <v>252</v>
      </c>
      <c r="AE45" s="20">
        <f>SUM(AE25:AE26)</f>
        <v>122</v>
      </c>
      <c r="AF45" s="20">
        <f>SUM(AF25:AF26)</f>
        <v>210</v>
      </c>
      <c r="AG45" s="20">
        <f>SUM(AG25:AG26)</f>
        <v>166</v>
      </c>
      <c r="AH45" s="20">
        <f>SUM(AH25:AH26)</f>
        <v>106</v>
      </c>
      <c r="AI45" s="20">
        <f>SUM(AI25:AI26)</f>
        <v>199</v>
      </c>
      <c r="AJ45" s="20">
        <f>SUM(AJ25:AJ26)</f>
        <v>181</v>
      </c>
      <c r="AK45" s="20">
        <f>SUM(AK25:AK26)</f>
        <v>121</v>
      </c>
      <c r="AL45" s="20">
        <f>SUM(AL25:AL26)</f>
        <v>10098</v>
      </c>
      <c r="AM45" s="20">
        <f>SUM(AM25:AM26)</f>
        <v>1600</v>
      </c>
      <c r="AN45" s="20">
        <f>SUM(AN25:AN26)</f>
        <v>870</v>
      </c>
      <c r="AO45" s="20">
        <f>SUM(AO25:AO26)</f>
        <v>730</v>
      </c>
      <c r="AP45" s="20">
        <f>SUM(AP25:AP26)</f>
        <v>691</v>
      </c>
      <c r="AQ45" s="20">
        <f>SUM(AQ25:AQ26)</f>
        <v>671</v>
      </c>
      <c r="AR45" s="20">
        <f>SUM(AR25:AR26)</f>
        <v>916</v>
      </c>
      <c r="AS45" s="20">
        <f>SUM(AS25:AS26)</f>
        <v>903</v>
      </c>
      <c r="AT45" s="20">
        <f>SUM(AT25:AT26)</f>
        <v>823</v>
      </c>
      <c r="AU45" s="20">
        <f>SUM(AU25:AU26)</f>
        <v>129</v>
      </c>
      <c r="AV45" s="20">
        <f>SUM(AV25:AV26)</f>
        <v>770</v>
      </c>
      <c r="AW45" s="20">
        <f>SUM(AW25:AW26)</f>
        <v>380</v>
      </c>
      <c r="AX45" s="20">
        <f>SUM(AX25:AX26)</f>
        <v>695</v>
      </c>
      <c r="AY45" s="20">
        <f>SUM(AY25:AY26)</f>
        <v>558</v>
      </c>
      <c r="AZ45" s="20">
        <f>SUM(AZ25:AZ26)</f>
        <v>310</v>
      </c>
      <c r="BA45" s="20">
        <f>SUM(BA25:BA26)</f>
        <v>603</v>
      </c>
      <c r="BB45" s="20">
        <f>SUM(BB25:BB26)</f>
        <v>602</v>
      </c>
      <c r="BC45" s="20">
        <f>SUM(BC25:BC26)</f>
        <v>447</v>
      </c>
    </row>
    <row r="46" spans="1:55" ht="15" customHeight="1" x14ac:dyDescent="0.3">
      <c r="A46" s="21" t="s">
        <v>96</v>
      </c>
      <c r="B46" s="20">
        <f>B27</f>
        <v>865</v>
      </c>
      <c r="C46" s="20">
        <f t="shared" ref="C46:BC46" si="1">C27</f>
        <v>158</v>
      </c>
      <c r="D46" s="20">
        <f t="shared" si="1"/>
        <v>81</v>
      </c>
      <c r="E46" s="20">
        <f t="shared" si="1"/>
        <v>77</v>
      </c>
      <c r="F46" s="20">
        <f t="shared" si="1"/>
        <v>56</v>
      </c>
      <c r="G46" s="20">
        <f t="shared" si="1"/>
        <v>52</v>
      </c>
      <c r="H46" s="20">
        <f t="shared" si="1"/>
        <v>109</v>
      </c>
      <c r="I46" s="20">
        <f t="shared" si="1"/>
        <v>64</v>
      </c>
      <c r="J46" s="20">
        <f t="shared" si="1"/>
        <v>87</v>
      </c>
      <c r="K46" s="20">
        <f t="shared" si="1"/>
        <v>11</v>
      </c>
      <c r="L46" s="20">
        <f t="shared" si="1"/>
        <v>64</v>
      </c>
      <c r="M46" s="20">
        <f t="shared" si="1"/>
        <v>30</v>
      </c>
      <c r="N46" s="20">
        <f t="shared" si="1"/>
        <v>53</v>
      </c>
      <c r="O46" s="20">
        <f t="shared" si="1"/>
        <v>41</v>
      </c>
      <c r="P46" s="20">
        <f t="shared" si="1"/>
        <v>20</v>
      </c>
      <c r="Q46" s="20">
        <f t="shared" si="1"/>
        <v>62</v>
      </c>
      <c r="R46" s="20">
        <f t="shared" si="1"/>
        <v>36</v>
      </c>
      <c r="S46" s="20">
        <f t="shared" si="1"/>
        <v>22</v>
      </c>
      <c r="T46" s="20">
        <f t="shared" si="1"/>
        <v>198</v>
      </c>
      <c r="U46" s="20">
        <f t="shared" si="1"/>
        <v>43</v>
      </c>
      <c r="V46" s="20">
        <f t="shared" si="1"/>
        <v>20</v>
      </c>
      <c r="W46" s="20">
        <f t="shared" si="1"/>
        <v>23</v>
      </c>
      <c r="X46" s="20">
        <f t="shared" si="1"/>
        <v>12</v>
      </c>
      <c r="Y46" s="20">
        <f t="shared" si="1"/>
        <v>11</v>
      </c>
      <c r="Z46" s="20">
        <f t="shared" si="1"/>
        <v>30</v>
      </c>
      <c r="AA46" s="20">
        <f t="shared" si="1"/>
        <v>8</v>
      </c>
      <c r="AB46" s="20">
        <f t="shared" si="1"/>
        <v>24</v>
      </c>
      <c r="AC46" s="20">
        <f t="shared" si="1"/>
        <v>0</v>
      </c>
      <c r="AD46" s="20">
        <f t="shared" si="1"/>
        <v>13</v>
      </c>
      <c r="AE46" s="20">
        <f t="shared" si="1"/>
        <v>9</v>
      </c>
      <c r="AF46" s="20">
        <f t="shared" si="1"/>
        <v>8</v>
      </c>
      <c r="AG46" s="20">
        <f t="shared" si="1"/>
        <v>10</v>
      </c>
      <c r="AH46" s="20">
        <f t="shared" si="1"/>
        <v>3</v>
      </c>
      <c r="AI46" s="20">
        <f t="shared" si="1"/>
        <v>17</v>
      </c>
      <c r="AJ46" s="20">
        <f t="shared" si="1"/>
        <v>6</v>
      </c>
      <c r="AK46" s="20">
        <f t="shared" si="1"/>
        <v>4</v>
      </c>
      <c r="AL46" s="20">
        <f t="shared" si="1"/>
        <v>667</v>
      </c>
      <c r="AM46" s="20">
        <f t="shared" si="1"/>
        <v>115</v>
      </c>
      <c r="AN46" s="20">
        <f t="shared" si="1"/>
        <v>61</v>
      </c>
      <c r="AO46" s="20">
        <f t="shared" si="1"/>
        <v>54</v>
      </c>
      <c r="AP46" s="20">
        <f t="shared" si="1"/>
        <v>44</v>
      </c>
      <c r="AQ46" s="20">
        <f t="shared" si="1"/>
        <v>41</v>
      </c>
      <c r="AR46" s="20">
        <f t="shared" si="1"/>
        <v>79</v>
      </c>
      <c r="AS46" s="20">
        <f t="shared" si="1"/>
        <v>56</v>
      </c>
      <c r="AT46" s="20">
        <f t="shared" si="1"/>
        <v>63</v>
      </c>
      <c r="AU46" s="20">
        <f t="shared" si="1"/>
        <v>11</v>
      </c>
      <c r="AV46" s="20">
        <f t="shared" si="1"/>
        <v>51</v>
      </c>
      <c r="AW46" s="20">
        <f t="shared" si="1"/>
        <v>21</v>
      </c>
      <c r="AX46" s="20">
        <f t="shared" si="1"/>
        <v>45</v>
      </c>
      <c r="AY46" s="20">
        <f t="shared" si="1"/>
        <v>31</v>
      </c>
      <c r="AZ46" s="20">
        <f t="shared" si="1"/>
        <v>17</v>
      </c>
      <c r="BA46" s="20">
        <f t="shared" si="1"/>
        <v>45</v>
      </c>
      <c r="BB46" s="20">
        <f t="shared" si="1"/>
        <v>30</v>
      </c>
      <c r="BC46" s="20">
        <f t="shared" si="1"/>
        <v>18</v>
      </c>
    </row>
    <row r="48" spans="1:55" s="36" customFormat="1" ht="13.5" x14ac:dyDescent="0.3">
      <c r="A48" s="35" t="s">
        <v>117</v>
      </c>
      <c r="B48" s="35"/>
      <c r="C48" s="35"/>
      <c r="D48" s="35"/>
      <c r="E48" s="35"/>
      <c r="F48" s="35"/>
      <c r="G48" s="35"/>
      <c r="H48" s="35"/>
      <c r="I48" s="35"/>
    </row>
    <row r="49" spans="1:55" s="37" customFormat="1" ht="13.5" x14ac:dyDescent="0.25">
      <c r="A49" s="38" t="s">
        <v>113</v>
      </c>
      <c r="M49" s="39"/>
    </row>
    <row r="50" spans="1:55" ht="15" customHeight="1" x14ac:dyDescent="0.3">
      <c r="A50" s="14" t="s">
        <v>75</v>
      </c>
      <c r="B50" s="16" t="s">
        <v>0</v>
      </c>
      <c r="C50" s="16" t="s">
        <v>0</v>
      </c>
      <c r="D50" s="16" t="s">
        <v>0</v>
      </c>
      <c r="E50" s="16" t="s">
        <v>0</v>
      </c>
      <c r="F50" s="16" t="s">
        <v>0</v>
      </c>
      <c r="G50" s="16" t="s">
        <v>0</v>
      </c>
      <c r="H50" s="16" t="s">
        <v>0</v>
      </c>
      <c r="I50" s="16" t="s">
        <v>0</v>
      </c>
      <c r="J50" s="16" t="s">
        <v>0</v>
      </c>
      <c r="K50" s="16" t="s">
        <v>0</v>
      </c>
      <c r="L50" s="16" t="s">
        <v>0</v>
      </c>
      <c r="M50" s="16" t="s">
        <v>0</v>
      </c>
      <c r="N50" s="16" t="s">
        <v>0</v>
      </c>
      <c r="O50" s="16" t="s">
        <v>0</v>
      </c>
      <c r="P50" s="16" t="s">
        <v>0</v>
      </c>
      <c r="Q50" s="16" t="s">
        <v>0</v>
      </c>
      <c r="R50" s="16" t="s">
        <v>0</v>
      </c>
      <c r="S50" s="16" t="s">
        <v>0</v>
      </c>
      <c r="T50" s="16" t="s">
        <v>0</v>
      </c>
      <c r="U50" s="16" t="s">
        <v>0</v>
      </c>
      <c r="V50" s="16" t="s">
        <v>0</v>
      </c>
      <c r="W50" s="16" t="s">
        <v>0</v>
      </c>
      <c r="X50" s="16" t="s">
        <v>0</v>
      </c>
      <c r="Y50" s="16" t="s">
        <v>0</v>
      </c>
      <c r="Z50" s="16" t="s">
        <v>0</v>
      </c>
      <c r="AA50" s="16" t="s">
        <v>0</v>
      </c>
      <c r="AB50" s="16" t="s">
        <v>0</v>
      </c>
      <c r="AC50" s="16" t="s">
        <v>0</v>
      </c>
      <c r="AD50" s="16" t="s">
        <v>0</v>
      </c>
      <c r="AE50" s="16" t="s">
        <v>0</v>
      </c>
      <c r="AF50" s="16" t="s">
        <v>0</v>
      </c>
      <c r="AG50" s="16" t="s">
        <v>0</v>
      </c>
      <c r="AH50" s="16" t="s">
        <v>0</v>
      </c>
      <c r="AI50" s="16" t="s">
        <v>0</v>
      </c>
      <c r="AJ50" s="16" t="s">
        <v>0</v>
      </c>
      <c r="AK50" s="16" t="s">
        <v>0</v>
      </c>
      <c r="AL50" s="16" t="s">
        <v>0</v>
      </c>
      <c r="AM50" s="16" t="s">
        <v>0</v>
      </c>
      <c r="AN50" s="16" t="s">
        <v>0</v>
      </c>
      <c r="AO50" s="16" t="s">
        <v>0</v>
      </c>
      <c r="AP50" s="16" t="s">
        <v>0</v>
      </c>
      <c r="AQ50" s="16" t="s">
        <v>0</v>
      </c>
      <c r="AR50" s="16" t="s">
        <v>0</v>
      </c>
      <c r="AS50" s="16" t="s">
        <v>0</v>
      </c>
      <c r="AT50" s="16" t="s">
        <v>0</v>
      </c>
      <c r="AU50" s="16" t="s">
        <v>0</v>
      </c>
      <c r="AV50" s="16" t="s">
        <v>0</v>
      </c>
      <c r="AW50" s="16" t="s">
        <v>0</v>
      </c>
      <c r="AX50" s="16" t="s">
        <v>0</v>
      </c>
      <c r="AY50" s="16" t="s">
        <v>0</v>
      </c>
      <c r="AZ50" s="16" t="s">
        <v>0</v>
      </c>
      <c r="BA50" s="16" t="s">
        <v>0</v>
      </c>
      <c r="BB50" s="16" t="s">
        <v>0</v>
      </c>
      <c r="BC50" s="16" t="s">
        <v>0</v>
      </c>
    </row>
    <row r="51" spans="1:55" ht="15" customHeight="1" x14ac:dyDescent="0.3">
      <c r="A51" s="16" t="s">
        <v>75</v>
      </c>
      <c r="B51" s="16" t="s">
        <v>1</v>
      </c>
      <c r="C51" s="16" t="s">
        <v>1</v>
      </c>
      <c r="D51" s="16" t="s">
        <v>1</v>
      </c>
      <c r="E51" s="16" t="s">
        <v>1</v>
      </c>
      <c r="F51" s="16" t="s">
        <v>1</v>
      </c>
      <c r="G51" s="16" t="s">
        <v>1</v>
      </c>
      <c r="H51" s="16" t="s">
        <v>1</v>
      </c>
      <c r="I51" s="16" t="s">
        <v>1</v>
      </c>
      <c r="J51" s="16" t="s">
        <v>1</v>
      </c>
      <c r="K51" s="16" t="s">
        <v>1</v>
      </c>
      <c r="L51" s="16" t="s">
        <v>1</v>
      </c>
      <c r="M51" s="16" t="s">
        <v>1</v>
      </c>
      <c r="N51" s="16" t="s">
        <v>1</v>
      </c>
      <c r="O51" s="16" t="s">
        <v>1</v>
      </c>
      <c r="P51" s="16" t="s">
        <v>1</v>
      </c>
      <c r="Q51" s="16" t="s">
        <v>1</v>
      </c>
      <c r="R51" s="16" t="s">
        <v>1</v>
      </c>
      <c r="S51" s="16" t="s">
        <v>1</v>
      </c>
      <c r="T51" s="16" t="s">
        <v>2</v>
      </c>
      <c r="U51" s="16" t="s">
        <v>2</v>
      </c>
      <c r="V51" s="16" t="s">
        <v>2</v>
      </c>
      <c r="W51" s="16" t="s">
        <v>2</v>
      </c>
      <c r="X51" s="16" t="s">
        <v>2</v>
      </c>
      <c r="Y51" s="16" t="s">
        <v>2</v>
      </c>
      <c r="Z51" s="16" t="s">
        <v>2</v>
      </c>
      <c r="AA51" s="16" t="s">
        <v>2</v>
      </c>
      <c r="AB51" s="16" t="s">
        <v>2</v>
      </c>
      <c r="AC51" s="16" t="s">
        <v>2</v>
      </c>
      <c r="AD51" s="16" t="s">
        <v>2</v>
      </c>
      <c r="AE51" s="16" t="s">
        <v>2</v>
      </c>
      <c r="AF51" s="16" t="s">
        <v>2</v>
      </c>
      <c r="AG51" s="16" t="s">
        <v>2</v>
      </c>
      <c r="AH51" s="16" t="s">
        <v>2</v>
      </c>
      <c r="AI51" s="16" t="s">
        <v>2</v>
      </c>
      <c r="AJ51" s="16" t="s">
        <v>2</v>
      </c>
      <c r="AK51" s="16" t="s">
        <v>2</v>
      </c>
      <c r="AL51" s="16" t="s">
        <v>3</v>
      </c>
      <c r="AM51" s="16" t="s">
        <v>3</v>
      </c>
      <c r="AN51" s="16" t="s">
        <v>3</v>
      </c>
      <c r="AO51" s="16" t="s">
        <v>3</v>
      </c>
      <c r="AP51" s="16" t="s">
        <v>3</v>
      </c>
      <c r="AQ51" s="16" t="s">
        <v>3</v>
      </c>
      <c r="AR51" s="16" t="s">
        <v>3</v>
      </c>
      <c r="AS51" s="16" t="s">
        <v>3</v>
      </c>
      <c r="AT51" s="16" t="s">
        <v>3</v>
      </c>
      <c r="AU51" s="16" t="s">
        <v>3</v>
      </c>
      <c r="AV51" s="16" t="s">
        <v>3</v>
      </c>
      <c r="AW51" s="16" t="s">
        <v>3</v>
      </c>
      <c r="AX51" s="16" t="s">
        <v>3</v>
      </c>
      <c r="AY51" s="16" t="s">
        <v>3</v>
      </c>
      <c r="AZ51" s="16" t="s">
        <v>3</v>
      </c>
      <c r="BA51" s="16" t="s">
        <v>3</v>
      </c>
      <c r="BB51" s="16" t="s">
        <v>3</v>
      </c>
      <c r="BC51" s="16" t="s">
        <v>3</v>
      </c>
    </row>
    <row r="52" spans="1:55" ht="15" customHeight="1" x14ac:dyDescent="0.3">
      <c r="A52" s="16" t="s">
        <v>75</v>
      </c>
      <c r="B52" s="18" t="s">
        <v>4</v>
      </c>
      <c r="C52" s="18" t="s">
        <v>30</v>
      </c>
      <c r="D52" s="18" t="s">
        <v>31</v>
      </c>
      <c r="E52" s="18" t="s">
        <v>32</v>
      </c>
      <c r="F52" s="18" t="s">
        <v>33</v>
      </c>
      <c r="G52" s="18" t="s">
        <v>34</v>
      </c>
      <c r="H52" s="18" t="s">
        <v>35</v>
      </c>
      <c r="I52" s="18" t="s">
        <v>36</v>
      </c>
      <c r="J52" s="18" t="s">
        <v>37</v>
      </c>
      <c r="K52" s="18" t="s">
        <v>38</v>
      </c>
      <c r="L52" s="18" t="s">
        <v>39</v>
      </c>
      <c r="M52" s="18" t="s">
        <v>40</v>
      </c>
      <c r="N52" s="18" t="s">
        <v>41</v>
      </c>
      <c r="O52" s="18" t="s">
        <v>42</v>
      </c>
      <c r="P52" s="18" t="s">
        <v>43</v>
      </c>
      <c r="Q52" s="18" t="s">
        <v>44</v>
      </c>
      <c r="R52" s="18" t="s">
        <v>45</v>
      </c>
      <c r="S52" s="18" t="s">
        <v>46</v>
      </c>
      <c r="T52" s="18" t="s">
        <v>4</v>
      </c>
      <c r="U52" s="18" t="s">
        <v>30</v>
      </c>
      <c r="V52" s="18" t="s">
        <v>31</v>
      </c>
      <c r="W52" s="18" t="s">
        <v>32</v>
      </c>
      <c r="X52" s="18" t="s">
        <v>33</v>
      </c>
      <c r="Y52" s="18" t="s">
        <v>34</v>
      </c>
      <c r="Z52" s="18" t="s">
        <v>35</v>
      </c>
      <c r="AA52" s="18" t="s">
        <v>36</v>
      </c>
      <c r="AB52" s="18" t="s">
        <v>37</v>
      </c>
      <c r="AC52" s="18" t="s">
        <v>38</v>
      </c>
      <c r="AD52" s="18" t="s">
        <v>39</v>
      </c>
      <c r="AE52" s="18" t="s">
        <v>40</v>
      </c>
      <c r="AF52" s="18" t="s">
        <v>41</v>
      </c>
      <c r="AG52" s="18" t="s">
        <v>42</v>
      </c>
      <c r="AH52" s="18" t="s">
        <v>43</v>
      </c>
      <c r="AI52" s="18" t="s">
        <v>44</v>
      </c>
      <c r="AJ52" s="18" t="s">
        <v>45</v>
      </c>
      <c r="AK52" s="18" t="s">
        <v>46</v>
      </c>
      <c r="AL52" s="18" t="s">
        <v>4</v>
      </c>
      <c r="AM52" s="18" t="s">
        <v>30</v>
      </c>
      <c r="AN52" s="18" t="s">
        <v>31</v>
      </c>
      <c r="AO52" s="18" t="s">
        <v>32</v>
      </c>
      <c r="AP52" s="18" t="s">
        <v>33</v>
      </c>
      <c r="AQ52" s="18" t="s">
        <v>34</v>
      </c>
      <c r="AR52" s="18" t="s">
        <v>35</v>
      </c>
      <c r="AS52" s="18" t="s">
        <v>36</v>
      </c>
      <c r="AT52" s="18" t="s">
        <v>37</v>
      </c>
      <c r="AU52" s="18" t="s">
        <v>38</v>
      </c>
      <c r="AV52" s="18" t="s">
        <v>39</v>
      </c>
      <c r="AW52" s="18" t="s">
        <v>40</v>
      </c>
      <c r="AX52" s="18" t="s">
        <v>41</v>
      </c>
      <c r="AY52" s="18" t="s">
        <v>42</v>
      </c>
      <c r="AZ52" s="18" t="s">
        <v>43</v>
      </c>
      <c r="BA52" s="18" t="s">
        <v>44</v>
      </c>
      <c r="BB52" s="18" t="s">
        <v>45</v>
      </c>
      <c r="BC52" s="18" t="s">
        <v>46</v>
      </c>
    </row>
    <row r="53" spans="1:55" ht="15" customHeight="1" x14ac:dyDescent="0.3">
      <c r="A53" s="19" t="s">
        <v>70</v>
      </c>
      <c r="B53" s="23">
        <f>SUM(B54:B64)</f>
        <v>100</v>
      </c>
      <c r="C53" s="23">
        <f t="shared" ref="C53:BC53" si="2">SUM(C54:C64)</f>
        <v>100</v>
      </c>
      <c r="D53" s="23">
        <f t="shared" si="2"/>
        <v>100</v>
      </c>
      <c r="E53" s="23">
        <f t="shared" si="2"/>
        <v>100</v>
      </c>
      <c r="F53" s="23">
        <f t="shared" si="2"/>
        <v>100</v>
      </c>
      <c r="G53" s="23">
        <f t="shared" si="2"/>
        <v>100</v>
      </c>
      <c r="H53" s="23">
        <f t="shared" si="2"/>
        <v>100</v>
      </c>
      <c r="I53" s="23">
        <f t="shared" si="2"/>
        <v>99.999999999999986</v>
      </c>
      <c r="J53" s="23">
        <f t="shared" si="2"/>
        <v>100</v>
      </c>
      <c r="K53" s="23">
        <f t="shared" si="2"/>
        <v>100</v>
      </c>
      <c r="L53" s="23">
        <f t="shared" si="2"/>
        <v>100.00000000000001</v>
      </c>
      <c r="M53" s="23">
        <f t="shared" si="2"/>
        <v>100</v>
      </c>
      <c r="N53" s="23">
        <f t="shared" si="2"/>
        <v>100</v>
      </c>
      <c r="O53" s="23">
        <f t="shared" si="2"/>
        <v>100</v>
      </c>
      <c r="P53" s="23">
        <f t="shared" si="2"/>
        <v>100</v>
      </c>
      <c r="Q53" s="23">
        <f t="shared" si="2"/>
        <v>100</v>
      </c>
      <c r="R53" s="23">
        <f t="shared" si="2"/>
        <v>100.00000000000001</v>
      </c>
      <c r="S53" s="23">
        <f t="shared" si="2"/>
        <v>100</v>
      </c>
      <c r="T53" s="23">
        <f t="shared" si="2"/>
        <v>100.00000000000003</v>
      </c>
      <c r="U53" s="23">
        <f t="shared" si="2"/>
        <v>100</v>
      </c>
      <c r="V53" s="23">
        <f t="shared" si="2"/>
        <v>100</v>
      </c>
      <c r="W53" s="23">
        <f t="shared" si="2"/>
        <v>99.999999999999986</v>
      </c>
      <c r="X53" s="23">
        <f t="shared" si="2"/>
        <v>100</v>
      </c>
      <c r="Y53" s="23">
        <f t="shared" si="2"/>
        <v>100</v>
      </c>
      <c r="Z53" s="23">
        <f t="shared" si="2"/>
        <v>100</v>
      </c>
      <c r="AA53" s="23">
        <f t="shared" si="2"/>
        <v>100</v>
      </c>
      <c r="AB53" s="23">
        <f t="shared" si="2"/>
        <v>99.999999999999986</v>
      </c>
      <c r="AC53" s="23">
        <f t="shared" si="2"/>
        <v>100</v>
      </c>
      <c r="AD53" s="23">
        <f t="shared" si="2"/>
        <v>99.999999999999986</v>
      </c>
      <c r="AE53" s="23">
        <f t="shared" si="2"/>
        <v>99.999999999999986</v>
      </c>
      <c r="AF53" s="23">
        <f t="shared" si="2"/>
        <v>99.999999999999986</v>
      </c>
      <c r="AG53" s="23">
        <f t="shared" si="2"/>
        <v>100</v>
      </c>
      <c r="AH53" s="23">
        <f t="shared" si="2"/>
        <v>99.999999999999986</v>
      </c>
      <c r="AI53" s="23">
        <f t="shared" si="2"/>
        <v>100.00000000000001</v>
      </c>
      <c r="AJ53" s="23">
        <f t="shared" si="2"/>
        <v>99.999999999999986</v>
      </c>
      <c r="AK53" s="23">
        <f t="shared" si="2"/>
        <v>100</v>
      </c>
      <c r="AL53" s="23">
        <f t="shared" si="2"/>
        <v>100.00000000000001</v>
      </c>
      <c r="AM53" s="23">
        <f t="shared" si="2"/>
        <v>100.00000000000001</v>
      </c>
      <c r="AN53" s="23">
        <f t="shared" si="2"/>
        <v>99.999999999999986</v>
      </c>
      <c r="AO53" s="23">
        <f t="shared" si="2"/>
        <v>100</v>
      </c>
      <c r="AP53" s="23">
        <f t="shared" si="2"/>
        <v>100</v>
      </c>
      <c r="AQ53" s="23">
        <f t="shared" si="2"/>
        <v>100</v>
      </c>
      <c r="AR53" s="23">
        <f t="shared" si="2"/>
        <v>99.999999999999986</v>
      </c>
      <c r="AS53" s="23">
        <f t="shared" si="2"/>
        <v>100</v>
      </c>
      <c r="AT53" s="23">
        <f t="shared" si="2"/>
        <v>100</v>
      </c>
      <c r="AU53" s="23">
        <f t="shared" si="2"/>
        <v>100.00000000000001</v>
      </c>
      <c r="AV53" s="23">
        <f t="shared" si="2"/>
        <v>100</v>
      </c>
      <c r="AW53" s="23">
        <f t="shared" si="2"/>
        <v>100</v>
      </c>
      <c r="AX53" s="23">
        <f t="shared" si="2"/>
        <v>100</v>
      </c>
      <c r="AY53" s="23">
        <f t="shared" si="2"/>
        <v>100</v>
      </c>
      <c r="AZ53" s="23">
        <f t="shared" si="2"/>
        <v>100</v>
      </c>
      <c r="BA53" s="23">
        <f t="shared" si="2"/>
        <v>100</v>
      </c>
      <c r="BB53" s="23">
        <f t="shared" si="2"/>
        <v>100</v>
      </c>
      <c r="BC53" s="23">
        <f t="shared" si="2"/>
        <v>100</v>
      </c>
    </row>
    <row r="54" spans="1:55" ht="15" customHeight="1" x14ac:dyDescent="0.3">
      <c r="A54" s="19" t="s">
        <v>97</v>
      </c>
      <c r="B54" s="23">
        <f>B36/B$35*100</f>
        <v>8.5655332251264173</v>
      </c>
      <c r="C54" s="23">
        <f>C36/C$35*100</f>
        <v>9.8891849544198767</v>
      </c>
      <c r="D54" s="23">
        <f>D36/D$35*100</f>
        <v>8.4294806311220416</v>
      </c>
      <c r="E54" s="23">
        <f>E36/E$35*100</f>
        <v>10.853080206798065</v>
      </c>
      <c r="F54" s="23">
        <f>F36/F$35*100</f>
        <v>5.8211394331010382</v>
      </c>
      <c r="G54" s="23">
        <f>G36/G$35*100</f>
        <v>6.463991138714718</v>
      </c>
      <c r="H54" s="23">
        <f>H36/H$35*100</f>
        <v>11.155711763863929</v>
      </c>
      <c r="I54" s="23">
        <f>I36/I$35*100</f>
        <v>9.1808346213292111</v>
      </c>
      <c r="J54" s="23">
        <f>J36/J$35*100</f>
        <v>6.4909712054660815</v>
      </c>
      <c r="K54" s="23">
        <f>K36/K$35*100</f>
        <v>9.7112005771334147</v>
      </c>
      <c r="L54" s="23">
        <f>L36/L$35*100</f>
        <v>9.9507908190754417</v>
      </c>
      <c r="M54" s="23">
        <f>M36/M$35*100</f>
        <v>5.3523929808446713</v>
      </c>
      <c r="N54" s="23">
        <f>N36/N$35*100</f>
        <v>4.746778543602038</v>
      </c>
      <c r="O54" s="23">
        <f>O36/O$35*100</f>
        <v>4.7059937505917997</v>
      </c>
      <c r="P54" s="23">
        <f>P36/P$35*100</f>
        <v>4.3005328372796923</v>
      </c>
      <c r="Q54" s="23">
        <f>Q36/Q$35*100</f>
        <v>7.9991635382332724</v>
      </c>
      <c r="R54" s="23">
        <f>R36/R$35*100</f>
        <v>4.9445972891794341</v>
      </c>
      <c r="S54" s="23">
        <f>S36/S$35*100</f>
        <v>5.2356438168401258</v>
      </c>
      <c r="T54" s="23">
        <f>T36/T$35*100</f>
        <v>8.616667498507308</v>
      </c>
      <c r="U54" s="23">
        <f>U36/U$35*100</f>
        <v>9.9200774860353675</v>
      </c>
      <c r="V54" s="23">
        <f>V36/V$35*100</f>
        <v>8.5693006854832579</v>
      </c>
      <c r="W54" s="23">
        <f>W36/W$35*100</f>
        <v>10.804984541548633</v>
      </c>
      <c r="X54" s="23">
        <f>X36/X$35*100</f>
        <v>6.0176592992520108</v>
      </c>
      <c r="Y54" s="23">
        <f>Y36/Y$35*100</f>
        <v>6.4110585383021155</v>
      </c>
      <c r="Z54" s="23">
        <f>Z36/Z$35*100</f>
        <v>11.072319815113033</v>
      </c>
      <c r="AA54" s="23">
        <f>AA36/AA$35*100</f>
        <v>9.1280382520919101</v>
      </c>
      <c r="AB54" s="23">
        <f>AB36/AB$35*100</f>
        <v>6.6727266606066733</v>
      </c>
      <c r="AC54" s="23">
        <f>AC36/AC$35*100</f>
        <v>9.949386071796793</v>
      </c>
      <c r="AD54" s="23">
        <f>AD36/AD$35*100</f>
        <v>9.6388407569734653</v>
      </c>
      <c r="AE54" s="23">
        <f>AE36/AE$35*100</f>
        <v>5.4125964498840702</v>
      </c>
      <c r="AF54" s="23">
        <f>AF36/AF$35*100</f>
        <v>5.1075675512118366</v>
      </c>
      <c r="AG54" s="23">
        <f>AG36/AG$35*100</f>
        <v>4.7721179624664876</v>
      </c>
      <c r="AH54" s="23">
        <f>AH36/AH$35*100</f>
        <v>4.3820716384322065</v>
      </c>
      <c r="AI54" s="23">
        <f>AI36/AI$35*100</f>
        <v>8.3355029941319021</v>
      </c>
      <c r="AJ54" s="23">
        <f>AJ36/AJ$35*100</f>
        <v>5.0896849721147568</v>
      </c>
      <c r="AK54" s="23">
        <f>AK36/AK$35*100</f>
        <v>5.2120447737663573</v>
      </c>
      <c r="AL54" s="23">
        <f>AL36/AL$35*100</f>
        <v>8.5124273952720895</v>
      </c>
      <c r="AM54" s="23">
        <f>AM36/AM$35*100</f>
        <v>9.8570718330513962</v>
      </c>
      <c r="AN54" s="23">
        <f>AN36/AN$35*100</f>
        <v>8.2855466458048124</v>
      </c>
      <c r="AO54" s="23">
        <f>AO36/AO$35*100</f>
        <v>10.903399206192118</v>
      </c>
      <c r="AP54" s="23">
        <f>AP36/AP$35*100</f>
        <v>5.6238354256460443</v>
      </c>
      <c r="AQ54" s="23">
        <f>AQ36/AQ$35*100</f>
        <v>6.5181716298430992</v>
      </c>
      <c r="AR54" s="23">
        <f>AR36/AR$35*100</f>
        <v>11.245146703054033</v>
      </c>
      <c r="AS54" s="23">
        <f>AS36/AS$35*100</f>
        <v>9.2373906238884551</v>
      </c>
      <c r="AT54" s="23">
        <f>AT36/AT$35*100</f>
        <v>6.3093074904098527</v>
      </c>
      <c r="AU54" s="23">
        <f>AU36/AU$35*100</f>
        <v>9.4762631165349234</v>
      </c>
      <c r="AV54" s="23">
        <f>AV36/AV$35*100</f>
        <v>10.300598148406841</v>
      </c>
      <c r="AW54" s="23">
        <f>AW36/AW$35*100</f>
        <v>5.2913519346385076</v>
      </c>
      <c r="AX54" s="23">
        <f>AX36/AX$35*100</f>
        <v>4.3928645632364729</v>
      </c>
      <c r="AY54" s="23">
        <f>AY36/AY$35*100</f>
        <v>4.6413185989885744</v>
      </c>
      <c r="AZ54" s="23">
        <f>AZ36/AZ$35*100</f>
        <v>4.2175572519083975</v>
      </c>
      <c r="BA54" s="23">
        <f>BA36/BA$35*100</f>
        <v>7.6665610393725743</v>
      </c>
      <c r="BB54" s="23">
        <f>BB36/BB$35*100</f>
        <v>4.7981334956380604</v>
      </c>
      <c r="BC54" s="23">
        <f>BC36/BC$35*100</f>
        <v>5.2597653732112928</v>
      </c>
    </row>
    <row r="55" spans="1:55" ht="15" customHeight="1" x14ac:dyDescent="0.3">
      <c r="A55" s="19" t="s">
        <v>98</v>
      </c>
      <c r="B55" s="23">
        <f>B37/B$35*100</f>
        <v>9.8029438119817733</v>
      </c>
      <c r="C55" s="23">
        <f>C37/C$35*100</f>
        <v>10.746514416074621</v>
      </c>
      <c r="D55" s="23">
        <f>D37/D$35*100</f>
        <v>10.498783783262853</v>
      </c>
      <c r="E55" s="23">
        <f>E37/E$35*100</f>
        <v>10.910099860760042</v>
      </c>
      <c r="F55" s="23">
        <f>F37/F$35*100</f>
        <v>8.2057591524691471</v>
      </c>
      <c r="G55" s="23">
        <f>G37/G$35*100</f>
        <v>8.5734913068417828</v>
      </c>
      <c r="H55" s="23">
        <f>H37/H$35*100</f>
        <v>10.923519776077864</v>
      </c>
      <c r="I55" s="23">
        <f>I37/I$35*100</f>
        <v>10.180319422977846</v>
      </c>
      <c r="J55" s="23">
        <f>J37/J$35*100</f>
        <v>8.6947375506975657</v>
      </c>
      <c r="K55" s="23">
        <f>K37/K$35*100</f>
        <v>15.205603779293012</v>
      </c>
      <c r="L55" s="23">
        <f>L37/L$35*100</f>
        <v>9.468277439206906</v>
      </c>
      <c r="M55" s="23">
        <f>M37/M$35*100</f>
        <v>8.584495857014371</v>
      </c>
      <c r="N55" s="23">
        <f>N37/N$35*100</f>
        <v>7.5621816002397368</v>
      </c>
      <c r="O55" s="23">
        <f>O37/O$35*100</f>
        <v>6.9766120632515864</v>
      </c>
      <c r="P55" s="23">
        <f>P37/P$35*100</f>
        <v>6.9426490525585649</v>
      </c>
      <c r="Q55" s="23">
        <f>Q37/Q$35*100</f>
        <v>9.794568973243182</v>
      </c>
      <c r="R55" s="23">
        <f>R37/R$35*100</f>
        <v>7.524167697316944</v>
      </c>
      <c r="S55" s="23">
        <f>S37/S$35*100</f>
        <v>7.4239357378512336</v>
      </c>
      <c r="T55" s="23">
        <f>T37/T$35*100</f>
        <v>9.9884651431043174</v>
      </c>
      <c r="U55" s="23">
        <f>U37/U$35*100</f>
        <v>10.945203295562902</v>
      </c>
      <c r="V55" s="23">
        <f>V37/V$35*100</f>
        <v>10.798261213198973</v>
      </c>
      <c r="W55" s="23">
        <f>W37/W$35*100</f>
        <v>11.041466486774436</v>
      </c>
      <c r="X55" s="23">
        <f>X37/X$35*100</f>
        <v>8.4772135050522106</v>
      </c>
      <c r="Y55" s="23">
        <f>Y37/Y$35*100</f>
        <v>8.8022523755523405</v>
      </c>
      <c r="Z55" s="23">
        <f>Z37/Z$35*100</f>
        <v>10.861494584926303</v>
      </c>
      <c r="AA55" s="23">
        <f>AA37/AA$35*100</f>
        <v>10.390932837472883</v>
      </c>
      <c r="AB55" s="23">
        <f>AB37/AB$35*100</f>
        <v>8.977207689458977</v>
      </c>
      <c r="AC55" s="23">
        <f>AC37/AC$35*100</f>
        <v>15.882463211172556</v>
      </c>
      <c r="AD55" s="23">
        <f>AD37/AD$35*100</f>
        <v>9.388554796770066</v>
      </c>
      <c r="AE55" s="23">
        <f>AE37/AE$35*100</f>
        <v>8.9018966893458504</v>
      </c>
      <c r="AF55" s="23">
        <f>AF37/AF$35*100</f>
        <v>7.9367000514387733</v>
      </c>
      <c r="AG55" s="23">
        <f>AG37/AG$35*100</f>
        <v>7.2730754500191495</v>
      </c>
      <c r="AH55" s="23">
        <f>AH37/AH$35*100</f>
        <v>7.2326061136463089</v>
      </c>
      <c r="AI55" s="23">
        <f>AI37/AI$35*100</f>
        <v>10.099937914321764</v>
      </c>
      <c r="AJ55" s="23">
        <f>AJ37/AJ$35*100</f>
        <v>7.7978194242074057</v>
      </c>
      <c r="AK55" s="23">
        <f>AK37/AK$35*100</f>
        <v>7.6273056913132589</v>
      </c>
      <c r="AL55" s="23">
        <f>AL37/AL$35*100</f>
        <v>9.6102694354133487</v>
      </c>
      <c r="AM55" s="23">
        <f>AM37/AM$35*100</f>
        <v>10.539975172836456</v>
      </c>
      <c r="AN55" s="23">
        <f>AN37/AN$35*100</f>
        <v>10.190494817132798</v>
      </c>
      <c r="AO55" s="23">
        <f>AO37/AO$35*100</f>
        <v>10.772660506495265</v>
      </c>
      <c r="AP55" s="23">
        <f>AP37/AP$35*100</f>
        <v>7.9332216596713785</v>
      </c>
      <c r="AQ55" s="23">
        <f>AQ37/AQ$35*100</f>
        <v>8.3393371757925081</v>
      </c>
      <c r="AR55" s="23">
        <f>AR37/AR$35*100</f>
        <v>10.990039617405291</v>
      </c>
      <c r="AS55" s="23">
        <f>AS37/AS$35*100</f>
        <v>9.9547082118043217</v>
      </c>
      <c r="AT55" s="23">
        <f>AT37/AT$35*100</f>
        <v>8.4124099872131382</v>
      </c>
      <c r="AU55" s="23">
        <f>AU37/AU$35*100</f>
        <v>14.53797439097675</v>
      </c>
      <c r="AV55" s="23">
        <f>AV37/AV$35*100</f>
        <v>9.5576749679336572</v>
      </c>
      <c r="AW55" s="23">
        <f>AW37/AW$35*100</f>
        <v>8.2626792045629731</v>
      </c>
      <c r="AX55" s="23">
        <f>AX37/AX$35*100</f>
        <v>7.1947997981656826</v>
      </c>
      <c r="AY55" s="23">
        <f>AY37/AY$35*100</f>
        <v>6.686645439220829</v>
      </c>
      <c r="AZ55" s="23">
        <f>AZ37/AZ$35*100</f>
        <v>6.6475826972010186</v>
      </c>
      <c r="BA55" s="23">
        <f>BA37/BA$35*100</f>
        <v>9.4925928860017432</v>
      </c>
      <c r="BB55" s="23">
        <f>BB37/BB$35*100</f>
        <v>7.2479204706837077</v>
      </c>
      <c r="BC55" s="23">
        <f>BC37/BC$35*100</f>
        <v>7.2160629109191703</v>
      </c>
    </row>
    <row r="56" spans="1:55" ht="15" customHeight="1" x14ac:dyDescent="0.3">
      <c r="A56" s="19" t="s">
        <v>99</v>
      </c>
      <c r="B56" s="23">
        <f>B38/B$35*100</f>
        <v>11.571123915753052</v>
      </c>
      <c r="C56" s="23">
        <f>C38/C$35*100</f>
        <v>14.570308068279731</v>
      </c>
      <c r="D56" s="23">
        <f>D38/D$35*100</f>
        <v>13.66634414115053</v>
      </c>
      <c r="E56" s="23">
        <f>E38/E$35*100</f>
        <v>15.167227953885353</v>
      </c>
      <c r="F56" s="23">
        <f>F38/F$35*100</f>
        <v>11.310742528692451</v>
      </c>
      <c r="G56" s="23">
        <f>G38/G$35*100</f>
        <v>9.7474138101548746</v>
      </c>
      <c r="H56" s="23">
        <f>H38/H$35*100</f>
        <v>11.500819033381573</v>
      </c>
      <c r="I56" s="23">
        <f>I38/I$35*100</f>
        <v>11.035548686244203</v>
      </c>
      <c r="J56" s="23">
        <f>J38/J$35*100</f>
        <v>10.064623617912858</v>
      </c>
      <c r="K56" s="23">
        <f>K38/K$35*100</f>
        <v>11.554304065532568</v>
      </c>
      <c r="L56" s="23">
        <f>L38/L$35*100</f>
        <v>10.013050610026221</v>
      </c>
      <c r="M56" s="23">
        <f>M38/M$35*100</f>
        <v>8.1749813422125275</v>
      </c>
      <c r="N56" s="23">
        <f>N38/N$35*100</f>
        <v>8.6589751273599038</v>
      </c>
      <c r="O56" s="23">
        <f>O38/O$35*100</f>
        <v>7.8609980115519367</v>
      </c>
      <c r="P56" s="23">
        <f>P38/P$35*100</f>
        <v>9.2789355865939402</v>
      </c>
      <c r="Q56" s="23">
        <f>Q38/Q$35*100</f>
        <v>9.9110761478944074</v>
      </c>
      <c r="R56" s="23">
        <f>R38/R$35*100</f>
        <v>9.1647946692243618</v>
      </c>
      <c r="S56" s="23">
        <f>S38/S$35*100</f>
        <v>8.5332228296383672</v>
      </c>
      <c r="T56" s="23">
        <f>T38/T$35*100</f>
        <v>12.47160188476604</v>
      </c>
      <c r="U56" s="23">
        <f>U38/U$35*100</f>
        <v>14.951856987730375</v>
      </c>
      <c r="V56" s="23">
        <f>V38/V$35*100</f>
        <v>14.313072819296885</v>
      </c>
      <c r="W56" s="23">
        <f>W38/W$35*100</f>
        <v>15.370330726223608</v>
      </c>
      <c r="X56" s="23">
        <f>X38/X$35*100</f>
        <v>12.421498603378138</v>
      </c>
      <c r="Y56" s="23">
        <f>Y38/Y$35*100</f>
        <v>11.181715090134126</v>
      </c>
      <c r="Z56" s="23">
        <f>Z38/Z$35*100</f>
        <v>12.213726382042362</v>
      </c>
      <c r="AA56" s="23">
        <f>AA38/AA$35*100</f>
        <v>12.493912427502545</v>
      </c>
      <c r="AB56" s="23">
        <f>AB38/AB$35*100</f>
        <v>11.271588728411272</v>
      </c>
      <c r="AC56" s="23">
        <f>AC38/AC$35*100</f>
        <v>12.948729965320085</v>
      </c>
      <c r="AD56" s="23">
        <f>AD38/AD$35*100</f>
        <v>10.988799420151983</v>
      </c>
      <c r="AE56" s="23">
        <f>AE38/AE$35*100</f>
        <v>9.3124025998707669</v>
      </c>
      <c r="AF56" s="23">
        <f>AF38/AF$35*100</f>
        <v>10.091076885836182</v>
      </c>
      <c r="AG56" s="23">
        <f>AG38/AG$35*100</f>
        <v>9.2531597089237838</v>
      </c>
      <c r="AH56" s="23">
        <f>AH38/AH$35*100</f>
        <v>10.370694505219728</v>
      </c>
      <c r="AI56" s="23">
        <f>AI38/AI$35*100</f>
        <v>10.957120826740903</v>
      </c>
      <c r="AJ56" s="23">
        <f>AJ38/AJ$35*100</f>
        <v>10.282369492036377</v>
      </c>
      <c r="AK56" s="23">
        <f>AK38/AK$35*100</f>
        <v>9.8943717483840459</v>
      </c>
      <c r="AL56" s="23">
        <f>AL38/AL$35*100</f>
        <v>10.63592670558117</v>
      </c>
      <c r="AM56" s="23">
        <f>AM38/AM$35*100</f>
        <v>14.173683832013284</v>
      </c>
      <c r="AN56" s="23">
        <f>AN38/AN$35*100</f>
        <v>13.000586739683159</v>
      </c>
      <c r="AO56" s="23">
        <f>AO38/AO$35*100</f>
        <v>14.954736282853959</v>
      </c>
      <c r="AP56" s="23">
        <f>AP38/AP$35*100</f>
        <v>10.195554384445991</v>
      </c>
      <c r="AQ56" s="23">
        <f>AQ38/AQ$35*100</f>
        <v>8.2792987512007681</v>
      </c>
      <c r="AR56" s="23">
        <f>AR38/AR$35*100</f>
        <v>10.736250914628117</v>
      </c>
      <c r="AS56" s="23">
        <f>AS38/AS$35*100</f>
        <v>9.4733347561120205</v>
      </c>
      <c r="AT56" s="23">
        <f>AT38/AT$35*100</f>
        <v>8.8582677165354333</v>
      </c>
      <c r="AU56" s="23">
        <f>AU38/AU$35*100</f>
        <v>10.178893357370683</v>
      </c>
      <c r="AV56" s="23">
        <f>AV38/AV$35*100</f>
        <v>8.9188880281421845</v>
      </c>
      <c r="AW56" s="23">
        <f>AW38/AW$35*100</f>
        <v>7.0217357792508093</v>
      </c>
      <c r="AX56" s="23">
        <f>AX38/AX$35*100</f>
        <v>7.2541628328040133</v>
      </c>
      <c r="AY56" s="23">
        <f>AY38/AY$35*100</f>
        <v>6.4993444465255665</v>
      </c>
      <c r="AZ56" s="23">
        <f>AZ38/AZ$35*100</f>
        <v>8.1679389312977086</v>
      </c>
      <c r="BA56" s="23">
        <f>BA38/BA$35*100</f>
        <v>8.8766537273231396</v>
      </c>
      <c r="BB56" s="23">
        <f>BB38/BB$35*100</f>
        <v>8.0366200040576175</v>
      </c>
      <c r="BC56" s="23">
        <f>BC38/BC$35*100</f>
        <v>7.141936315585923</v>
      </c>
    </row>
    <row r="57" spans="1:55" ht="15" customHeight="1" x14ac:dyDescent="0.3">
      <c r="A57" s="19" t="s">
        <v>100</v>
      </c>
      <c r="B57" s="23">
        <f>B39/B$35*100</f>
        <v>13.149306237342309</v>
      </c>
      <c r="C57" s="23">
        <f>C39/C$35*100</f>
        <v>16.398112403374125</v>
      </c>
      <c r="D57" s="23">
        <f>D39/D$35*100</f>
        <v>13.434279964997629</v>
      </c>
      <c r="E57" s="23">
        <f>E39/E$35*100</f>
        <v>18.355237535223637</v>
      </c>
      <c r="F57" s="23">
        <f>F39/F$35*100</f>
        <v>9.4990326276837536</v>
      </c>
      <c r="G57" s="23">
        <f>G39/G$35*100</f>
        <v>9.9580671321478729</v>
      </c>
      <c r="H57" s="23">
        <f>H39/H$35*100</f>
        <v>16.228311518949091</v>
      </c>
      <c r="I57" s="23">
        <f>I39/I$35*100</f>
        <v>13.078596370713836</v>
      </c>
      <c r="J57" s="23">
        <f>J39/J$35*100</f>
        <v>9.6371653119267595</v>
      </c>
      <c r="K57" s="23">
        <f>K39/K$35*100</f>
        <v>11.207558586023133</v>
      </c>
      <c r="L57" s="23">
        <f>L39/L$35*100</f>
        <v>14.414338908777433</v>
      </c>
      <c r="M57" s="23">
        <f>M39/M$35*100</f>
        <v>7.8994201733739011</v>
      </c>
      <c r="N57" s="23">
        <f>N39/N$35*100</f>
        <v>7.112676056338028</v>
      </c>
      <c r="O57" s="23">
        <f>O39/O$35*100</f>
        <v>7.1508379888268152</v>
      </c>
      <c r="P57" s="23">
        <f>P39/P$35*100</f>
        <v>7.1002932181479963</v>
      </c>
      <c r="Q57" s="23">
        <f>Q39/Q$35*100</f>
        <v>10.94669547812752</v>
      </c>
      <c r="R57" s="23">
        <f>R39/R$35*100</f>
        <v>8.1564400918751101</v>
      </c>
      <c r="S57" s="23">
        <f>S39/S$35*100</f>
        <v>8.8264826355131252</v>
      </c>
      <c r="T57" s="23">
        <f>T39/T$35*100</f>
        <v>13.810865317606</v>
      </c>
      <c r="U57" s="23">
        <f>U39/U$35*100</f>
        <v>17.037001386687201</v>
      </c>
      <c r="V57" s="23">
        <f>V39/V$35*100</f>
        <v>13.84189807426322</v>
      </c>
      <c r="W57" s="23">
        <f>W39/W$35*100</f>
        <v>19.13014472695048</v>
      </c>
      <c r="X57" s="23">
        <f>X39/X$35*100</f>
        <v>10.136287797836642</v>
      </c>
      <c r="Y57" s="23">
        <f>Y39/Y$35*100</f>
        <v>10.687052750948265</v>
      </c>
      <c r="Z57" s="23">
        <f>Z39/Z$35*100</f>
        <v>16.642900168414325</v>
      </c>
      <c r="AA57" s="23">
        <f>AA39/AA$35*100</f>
        <v>13.763448001062558</v>
      </c>
      <c r="AB57" s="23">
        <f>AB39/AB$35*100</f>
        <v>10.115139884860115</v>
      </c>
      <c r="AC57" s="23">
        <f>AC39/AC$35*100</f>
        <v>11.003842909363577</v>
      </c>
      <c r="AD57" s="23">
        <f>AD39/AD$35*100</f>
        <v>15.358044824969705</v>
      </c>
      <c r="AE57" s="23">
        <f>AE39/AE$35*100</f>
        <v>8.2519289976814019</v>
      </c>
      <c r="AF57" s="23">
        <f>AF39/AF$35*100</f>
        <v>7.8398741262973166</v>
      </c>
      <c r="AG57" s="23">
        <f>AG39/AG$35*100</f>
        <v>8.027575641516659</v>
      </c>
      <c r="AH57" s="23">
        <f>AH39/AH$35*100</f>
        <v>7.9952491092079763</v>
      </c>
      <c r="AI57" s="23">
        <f>AI39/AI$35*100</f>
        <v>11.409745448719233</v>
      </c>
      <c r="AJ57" s="23">
        <f>AJ39/AJ$35*100</f>
        <v>8.9885946842184588</v>
      </c>
      <c r="AK57" s="23">
        <f>AK39/AK$35*100</f>
        <v>9.6831152451521358</v>
      </c>
      <c r="AL57" s="23">
        <f>AL39/AL$35*100</f>
        <v>12.462239782063428</v>
      </c>
      <c r="AM57" s="23">
        <f>AM39/AM$35*100</f>
        <v>15.733980382163216</v>
      </c>
      <c r="AN57" s="23">
        <f>AN39/AN$35*100</f>
        <v>13.014668492079014</v>
      </c>
      <c r="AO57" s="23">
        <f>AO39/AO$35*100</f>
        <v>17.544508453741418</v>
      </c>
      <c r="AP57" s="23">
        <f>AP39/AP$35*100</f>
        <v>8.8592347217255458</v>
      </c>
      <c r="AQ57" s="23">
        <f>AQ39/AQ$35*100</f>
        <v>9.2118956131924428</v>
      </c>
      <c r="AR57" s="23">
        <f>AR39/AR$35*100</f>
        <v>15.783679738432838</v>
      </c>
      <c r="AS57" s="23">
        <f>AS39/AS$35*100</f>
        <v>12.344976405586777</v>
      </c>
      <c r="AT57" s="23">
        <f>AT39/AT$35*100</f>
        <v>9.1594319940776625</v>
      </c>
      <c r="AU57" s="23">
        <f>AU39/AU$35*100</f>
        <v>11.408496278833264</v>
      </c>
      <c r="AV57" s="23">
        <f>AV39/AV$35*100</f>
        <v>13.356107844506813</v>
      </c>
      <c r="AW57" s="23">
        <f>AW39/AW$35*100</f>
        <v>7.5420070911052877</v>
      </c>
      <c r="AX57" s="23">
        <f>AX39/AX$35*100</f>
        <v>6.3993351340120501</v>
      </c>
      <c r="AY57" s="23">
        <f>AY39/AY$35*100</f>
        <v>6.2933133545607793</v>
      </c>
      <c r="AZ57" s="23">
        <f>AZ39/AZ$35*100</f>
        <v>6.1895674300254448</v>
      </c>
      <c r="BA57" s="23">
        <f>BA39/BA$35*100</f>
        <v>10.488790303414403</v>
      </c>
      <c r="BB57" s="23">
        <f>BB39/BB$35*100</f>
        <v>7.3163927774396429</v>
      </c>
      <c r="BC57" s="23">
        <f>BC39/BC$35*100</f>
        <v>7.9508830733531006</v>
      </c>
    </row>
    <row r="58" spans="1:55" ht="15" customHeight="1" x14ac:dyDescent="0.3">
      <c r="A58" s="19" t="s">
        <v>101</v>
      </c>
      <c r="B58" s="23">
        <f>B40/B$35*100</f>
        <v>15.461393251146932</v>
      </c>
      <c r="C58" s="23">
        <f>C40/C$35*100</f>
        <v>17.019492286794488</v>
      </c>
      <c r="D58" s="23">
        <f>D40/D$35*100</f>
        <v>16.785332927285275</v>
      </c>
      <c r="E58" s="23">
        <f>E40/E$35*100</f>
        <v>17.174116131725583</v>
      </c>
      <c r="F58" s="23">
        <f>F40/F$35*100</f>
        <v>12.959971448428725</v>
      </c>
      <c r="G58" s="23">
        <f>G40/G$35*100</f>
        <v>14.053444626856814</v>
      </c>
      <c r="H58" s="23">
        <f>H40/H$35*100</f>
        <v>17.47228804529334</v>
      </c>
      <c r="I58" s="23">
        <f>I40/I$35*100</f>
        <v>15.767359322227946</v>
      </c>
      <c r="J58" s="23">
        <f>J40/J$35*100</f>
        <v>13.396778916544655</v>
      </c>
      <c r="K58" s="23">
        <f>K40/K$35*100</f>
        <v>19.731912219869212</v>
      </c>
      <c r="L58" s="23">
        <f>L40/L$35*100</f>
        <v>15.772081272973265</v>
      </c>
      <c r="M58" s="23">
        <f>M40/M$35*100</f>
        <v>12.51124251296477</v>
      </c>
      <c r="N58" s="23">
        <f>N40/N$35*100</f>
        <v>11.350014983518129</v>
      </c>
      <c r="O58" s="23">
        <f>O40/O$35*100</f>
        <v>11.616324211722375</v>
      </c>
      <c r="P58" s="23">
        <f>P40/P$35*100</f>
        <v>10.584229277674433</v>
      </c>
      <c r="Q58" s="23">
        <f>Q40/Q$35*100</f>
        <v>14.551447377592783</v>
      </c>
      <c r="R58" s="23">
        <f>R40/R$35*100</f>
        <v>12.577298770791792</v>
      </c>
      <c r="S58" s="23">
        <f>S40/S$35*100</f>
        <v>12.638860111884991</v>
      </c>
      <c r="T58" s="23">
        <f>T40/T$35*100</f>
        <v>16.190761392981852</v>
      </c>
      <c r="U58" s="23">
        <f>U40/U$35*100</f>
        <v>17.194319696071855</v>
      </c>
      <c r="V58" s="23">
        <f>V40/V$35*100</f>
        <v>17.045126381225966</v>
      </c>
      <c r="W58" s="23">
        <f>W40/W$35*100</f>
        <v>17.292057691637499</v>
      </c>
      <c r="X58" s="23">
        <f>X40/X$35*100</f>
        <v>13.655025026713908</v>
      </c>
      <c r="Y58" s="23">
        <f>Y40/Y$35*100</f>
        <v>15.197669416963203</v>
      </c>
      <c r="Z58" s="23">
        <f>Z40/Z$35*100</f>
        <v>18.421084981621942</v>
      </c>
      <c r="AA58" s="23">
        <f>AA40/AA$35*100</f>
        <v>16.251604905476601</v>
      </c>
      <c r="AB58" s="23">
        <f>AB40/AB$35*100</f>
        <v>14.33861899471434</v>
      </c>
      <c r="AC58" s="23">
        <f>AC40/AC$35*100</f>
        <v>19.303589839722559</v>
      </c>
      <c r="AD58" s="23">
        <f>AD40/AD$35*100</f>
        <v>16.763496755342643</v>
      </c>
      <c r="AE58" s="23">
        <f>AE40/AE$35*100</f>
        <v>13.900186248051996</v>
      </c>
      <c r="AF58" s="23">
        <f>AF40/AF$35*100</f>
        <v>12.499621773729915</v>
      </c>
      <c r="AG58" s="23">
        <f>AG40/AG$35*100</f>
        <v>13.014170815779394</v>
      </c>
      <c r="AH58" s="23">
        <f>AH40/AH$35*100</f>
        <v>12.283553166218667</v>
      </c>
      <c r="AI58" s="23">
        <f>AI40/AI$35*100</f>
        <v>15.329154232841322</v>
      </c>
      <c r="AJ58" s="23">
        <f>AJ40/AJ$35*100</f>
        <v>13.859719640255239</v>
      </c>
      <c r="AK58" s="23">
        <f>AK40/AK$35*100</f>
        <v>14.31814598770298</v>
      </c>
      <c r="AL58" s="23">
        <f>AL40/AL$35*100</f>
        <v>14.703903257049774</v>
      </c>
      <c r="AM58" s="23">
        <f>AM40/AM$35*100</f>
        <v>16.837757300405549</v>
      </c>
      <c r="AN58" s="23">
        <f>AN40/AN$35*100</f>
        <v>16.517895560336399</v>
      </c>
      <c r="AO58" s="23">
        <f>AO40/AO$35*100</f>
        <v>17.05072244851187</v>
      </c>
      <c r="AP58" s="23">
        <f>AP40/AP$35*100</f>
        <v>12.26214451073761</v>
      </c>
      <c r="AQ58" s="23">
        <f>AQ40/AQ$35*100</f>
        <v>12.882244636567403</v>
      </c>
      <c r="AR58" s="23">
        <f>AR40/AR$35*100</f>
        <v>16.454736620061833</v>
      </c>
      <c r="AS58" s="23">
        <f>AS40/AS$35*100</f>
        <v>15.24863057551398</v>
      </c>
      <c r="AT58" s="23">
        <f>AT40/AT$35*100</f>
        <v>12.45541422706777</v>
      </c>
      <c r="AU58" s="23">
        <f>AU40/AU$35*100</f>
        <v>20.154393750288911</v>
      </c>
      <c r="AV58" s="23">
        <f>AV40/AV$35*100</f>
        <v>14.660350761337515</v>
      </c>
      <c r="AW58" s="23">
        <f>AW40/AW$35*100</f>
        <v>11.102975181131495</v>
      </c>
      <c r="AX58" s="23">
        <f>AX40/AX$35*100</f>
        <v>10.222314564720548</v>
      </c>
      <c r="AY58" s="23">
        <f>AY40/AY$35*100</f>
        <v>10.249110320284698</v>
      </c>
      <c r="AZ58" s="23">
        <f>AZ40/AZ$35*100</f>
        <v>8.8549618320610683</v>
      </c>
      <c r="BA58" s="23">
        <f>BA40/BA$35*100</f>
        <v>13.782381367345323</v>
      </c>
      <c r="BB58" s="23">
        <f>BB40/BB$35*100</f>
        <v>11.28271454656117</v>
      </c>
      <c r="BC58" s="23">
        <f>BC40/BC$35*100</f>
        <v>10.92239267758154</v>
      </c>
    </row>
    <row r="59" spans="1:55" ht="15" customHeight="1" x14ac:dyDescent="0.3">
      <c r="A59" s="19" t="s">
        <v>102</v>
      </c>
      <c r="B59" s="23">
        <f>B41/B$35*100</f>
        <v>16.080545875164628</v>
      </c>
      <c r="C59" s="23">
        <f>C41/C$35*100</f>
        <v>15.574971866960619</v>
      </c>
      <c r="D59" s="23">
        <f>D41/D$35*100</f>
        <v>17.013927705455821</v>
      </c>
      <c r="E59" s="23">
        <f>E41/E$35*100</f>
        <v>14.624777585166745</v>
      </c>
      <c r="F59" s="23">
        <f>F41/F$35*100</f>
        <v>17.825008922366024</v>
      </c>
      <c r="G59" s="23">
        <f>G41/G$35*100</f>
        <v>17.416974899618253</v>
      </c>
      <c r="H59" s="23">
        <f>H41/H$35*100</f>
        <v>14.415305586920912</v>
      </c>
      <c r="I59" s="23">
        <f>I41/I$35*100</f>
        <v>16.171503806743374</v>
      </c>
      <c r="J59" s="23">
        <f>J41/J$35*100</f>
        <v>17.198465189074568</v>
      </c>
      <c r="K59" s="23">
        <f>K41/K$35*100</f>
        <v>15.787391496590725</v>
      </c>
      <c r="L59" s="23">
        <f>L41/L$35*100</f>
        <v>15.534416494055387</v>
      </c>
      <c r="M59" s="23">
        <f>M41/M$35*100</f>
        <v>17.840672063072891</v>
      </c>
      <c r="N59" s="23">
        <f>N41/N$35*100</f>
        <v>17.097692538207969</v>
      </c>
      <c r="O59" s="23">
        <f>O41/O$35*100</f>
        <v>16.731370135403843</v>
      </c>
      <c r="P59" s="23">
        <f>P41/P$35*100</f>
        <v>17.476432197244378</v>
      </c>
      <c r="Q59" s="23">
        <f>Q41/Q$35*100</f>
        <v>16.126783704928155</v>
      </c>
      <c r="R59" s="23">
        <f>R41/R$35*100</f>
        <v>17.925742699209977</v>
      </c>
      <c r="S59" s="23">
        <f>S41/S$35*100</f>
        <v>17.644996254562262</v>
      </c>
      <c r="T59" s="23">
        <f>T41/T$35*100</f>
        <v>16.590784314812865</v>
      </c>
      <c r="U59" s="23">
        <f>U41/U$35*100</f>
        <v>15.719197345742328</v>
      </c>
      <c r="V59" s="23">
        <f>V41/V$35*100</f>
        <v>17.159120271153466</v>
      </c>
      <c r="W59" s="23">
        <f>W41/W$35*100</f>
        <v>14.775889794434956</v>
      </c>
      <c r="X59" s="23">
        <f>X41/X$35*100</f>
        <v>18.476651106986857</v>
      </c>
      <c r="Y59" s="23">
        <f>Y41/Y$35*100</f>
        <v>18.194971258749462</v>
      </c>
      <c r="Z59" s="23">
        <f>Z41/Z$35*100</f>
        <v>14.958142279371089</v>
      </c>
      <c r="AA59" s="23">
        <f>AA41/AA$35*100</f>
        <v>16.558197193075664</v>
      </c>
      <c r="AB59" s="23">
        <f>AB41/AB$35*100</f>
        <v>17.947682052317948</v>
      </c>
      <c r="AC59" s="23">
        <f>AC41/AC$35*100</f>
        <v>16.008998031680569</v>
      </c>
      <c r="AD59" s="23">
        <f>AD41/AD$35*100</f>
        <v>16.316153070816203</v>
      </c>
      <c r="AE59" s="23">
        <f>AE41/AE$35*100</f>
        <v>19.339389562507126</v>
      </c>
      <c r="AF59" s="23">
        <f>AF41/AF$35*100</f>
        <v>17.843202517474055</v>
      </c>
      <c r="AG59" s="23">
        <f>AG41/AG$35*100</f>
        <v>18.085024894676369</v>
      </c>
      <c r="AH59" s="23">
        <f>AH41/AH$35*100</f>
        <v>18.678502219166091</v>
      </c>
      <c r="AI59" s="23">
        <f>AI41/AI$35*100</f>
        <v>16.777152470409167</v>
      </c>
      <c r="AJ59" s="23">
        <f>AJ41/AJ$35*100</f>
        <v>18.708234939456364</v>
      </c>
      <c r="AK59" s="23">
        <f>AK41/AK$35*100</f>
        <v>18.231120920699983</v>
      </c>
      <c r="AL59" s="23">
        <f>AL41/AL$35*100</f>
        <v>15.550634448453643</v>
      </c>
      <c r="AM59" s="23">
        <f>AM41/AM$35*100</f>
        <v>15.425047918927115</v>
      </c>
      <c r="AN59" s="23">
        <f>AN41/AN$35*100</f>
        <v>16.864463133189908</v>
      </c>
      <c r="AO59" s="23">
        <f>AO41/AO$35*100</f>
        <v>14.466679862073276</v>
      </c>
      <c r="AP59" s="23">
        <f>AP41/AP$35*100</f>
        <v>17.170766595772712</v>
      </c>
      <c r="AQ59" s="23">
        <f>AQ41/AQ$35*100</f>
        <v>16.620637207813001</v>
      </c>
      <c r="AR59" s="23">
        <f>AR41/AR$35*100</f>
        <v>13.833132279945417</v>
      </c>
      <c r="AS59" s="23">
        <f>AS41/AS$35*100</f>
        <v>15.757273956036139</v>
      </c>
      <c r="AT59" s="23">
        <f>AT41/AT$35*100</f>
        <v>16.449626488996568</v>
      </c>
      <c r="AU59" s="23">
        <f>AU41/AU$35*100</f>
        <v>15.568806915360792</v>
      </c>
      <c r="AV59" s="23">
        <f>AV41/AV$35*100</f>
        <v>14.657810853028206</v>
      </c>
      <c r="AW59" s="23">
        <f>AW41/AW$35*100</f>
        <v>16.321103745953444</v>
      </c>
      <c r="AX59" s="23">
        <f>AX41/AX$35*100</f>
        <v>16.366388649787776</v>
      </c>
      <c r="AY59" s="23">
        <f>AY41/AY$35*100</f>
        <v>15.407379659112195</v>
      </c>
      <c r="AZ59" s="23">
        <f>AZ41/AZ$35*100</f>
        <v>16.253180661577606</v>
      </c>
      <c r="BA59" s="23">
        <f>BA41/BA$35*100</f>
        <v>15.483640972827379</v>
      </c>
      <c r="BB59" s="23">
        <f>BB41/BB$35*100</f>
        <v>17.135828768512884</v>
      </c>
      <c r="BC59" s="23">
        <f>BC41/BC$35*100</f>
        <v>17.045894031197626</v>
      </c>
    </row>
    <row r="60" spans="1:55" ht="15" customHeight="1" x14ac:dyDescent="0.3">
      <c r="A60" s="19" t="s">
        <v>103</v>
      </c>
      <c r="B60" s="23">
        <f>B42/B$35*100</f>
        <v>12.297541706514405</v>
      </c>
      <c r="C60" s="23">
        <f>C42/C$35*100</f>
        <v>8.8437397471552668</v>
      </c>
      <c r="D60" s="23">
        <f>D42/D$35*100</f>
        <v>11.029601674562759</v>
      </c>
      <c r="E60" s="23">
        <f>E42/E$35*100</f>
        <v>7.4003365177791869</v>
      </c>
      <c r="F60" s="23">
        <f>F42/F$35*100</f>
        <v>16.427484644138477</v>
      </c>
      <c r="G60" s="23">
        <f>G42/G$35*100</f>
        <v>16.055145677156478</v>
      </c>
      <c r="H60" s="23">
        <f>H42/H$35*100</f>
        <v>9.3719683837211143</v>
      </c>
      <c r="I60" s="23">
        <f>I42/I$35*100</f>
        <v>11.67324975671189</v>
      </c>
      <c r="J60" s="23">
        <f>J42/J$35*100</f>
        <v>16.080173675973143</v>
      </c>
      <c r="K60" s="23">
        <f>K42/K$35*100</f>
        <v>9.3760908519699324</v>
      </c>
      <c r="L60" s="23">
        <f>L42/L$35*100</f>
        <v>11.834149495336503</v>
      </c>
      <c r="M60" s="23">
        <f>M42/M$35*100</f>
        <v>17.767954532407142</v>
      </c>
      <c r="N60" s="23">
        <f>N42/N$35*100</f>
        <v>18.739886125262213</v>
      </c>
      <c r="O60" s="23">
        <f>O42/O$35*100</f>
        <v>18.729286999337184</v>
      </c>
      <c r="P60" s="23">
        <f>P42/P$35*100</f>
        <v>18.529495223381783</v>
      </c>
      <c r="Q60" s="23">
        <f>Q42/Q$35*100</f>
        <v>13.839459088057518</v>
      </c>
      <c r="R60" s="23">
        <f>R42/R$35*100</f>
        <v>17.732653524823949</v>
      </c>
      <c r="S60" s="23">
        <f>S42/S$35*100</f>
        <v>18.301643211194872</v>
      </c>
      <c r="T60" s="23">
        <f>T42/T$35*100</f>
        <v>12.005678698779413</v>
      </c>
      <c r="U60" s="23">
        <f>U42/U$35*100</f>
        <v>8.733422169548831</v>
      </c>
      <c r="V60" s="23">
        <f>V42/V$35*100</f>
        <v>10.932014044047239</v>
      </c>
      <c r="W60" s="23">
        <f>W42/W$35*100</f>
        <v>7.2931031907637625</v>
      </c>
      <c r="X60" s="23">
        <f>X42/X$35*100</f>
        <v>16.363909041486231</v>
      </c>
      <c r="Y60" s="23">
        <f>Y42/Y$35*100</f>
        <v>15.494857857897001</v>
      </c>
      <c r="Z60" s="23">
        <f>Z42/Z$35*100</f>
        <v>8.9075196380935981</v>
      </c>
      <c r="AA60" s="23">
        <f>AA42/AA$35*100</f>
        <v>11.234338336211094</v>
      </c>
      <c r="AB60" s="23">
        <f>AB42/AB$35*100</f>
        <v>16.151567181766151</v>
      </c>
      <c r="AC60" s="23">
        <f>AC42/AC$35*100</f>
        <v>9.1433124004124089</v>
      </c>
      <c r="AD60" s="23">
        <f>AD42/AD$35*100</f>
        <v>11.29797619452089</v>
      </c>
      <c r="AE60" s="23">
        <f>AE42/AE$35*100</f>
        <v>17.780987494773651</v>
      </c>
      <c r="AF60" s="23">
        <f>AF42/AF$35*100</f>
        <v>18.890132833066055</v>
      </c>
      <c r="AG60" s="23">
        <f>AG42/AG$35*100</f>
        <v>18.521639218690154</v>
      </c>
      <c r="AH60" s="23">
        <f>AH42/AH$35*100</f>
        <v>18.722260423829468</v>
      </c>
      <c r="AI60" s="23">
        <f>AI42/AI$35*100</f>
        <v>13.604774588932727</v>
      </c>
      <c r="AJ60" s="23">
        <f>AJ42/AJ$35*100</f>
        <v>17.509923127166761</v>
      </c>
      <c r="AK60" s="23">
        <f>AK42/AK$35*100</f>
        <v>17.427084975563613</v>
      </c>
      <c r="AL60" s="23">
        <f>AL42/AL$35*100</f>
        <v>12.600657918102923</v>
      </c>
      <c r="AM60" s="23">
        <f>AM42/AM$35*100</f>
        <v>8.9584160644880875</v>
      </c>
      <c r="AN60" s="23">
        <f>AN42/AN$35*100</f>
        <v>11.130060629767261</v>
      </c>
      <c r="AO60" s="23">
        <f>AO42/AO$35*100</f>
        <v>7.5125269550904745</v>
      </c>
      <c r="AP60" s="23">
        <f>AP42/AP$35*100</f>
        <v>16.491313922192315</v>
      </c>
      <c r="AQ60" s="23">
        <f>AQ42/AQ$35*100</f>
        <v>16.6286423310919</v>
      </c>
      <c r="AR60" s="23">
        <f>AR42/AR$35*100</f>
        <v>9.8700733680068033</v>
      </c>
      <c r="AS60" s="23">
        <f>AS42/AS$35*100</f>
        <v>12.143416091626948</v>
      </c>
      <c r="AT60" s="23">
        <f>AT42/AT$35*100</f>
        <v>16.008816205666598</v>
      </c>
      <c r="AU60" s="23">
        <f>AU42/AU$35*100</f>
        <v>9.6056950030046693</v>
      </c>
      <c r="AV60" s="23">
        <f>AV42/AV$35*100</f>
        <v>12.435391082381926</v>
      </c>
      <c r="AW60" s="23">
        <f>AW42/AW$35*100</f>
        <v>17.754740249730229</v>
      </c>
      <c r="AX60" s="23">
        <f>AX42/AX$35*100</f>
        <v>18.592502448725178</v>
      </c>
      <c r="AY60" s="23">
        <f>AY42/AY$35*100</f>
        <v>18.932384341637011</v>
      </c>
      <c r="AZ60" s="23">
        <f>AZ42/AZ$35*100</f>
        <v>18.333333333333332</v>
      </c>
      <c r="BA60" s="23">
        <f>BA42/BA$35*100</f>
        <v>14.071536084924343</v>
      </c>
      <c r="BB60" s="23">
        <f>BB42/BB$35*100</f>
        <v>17.957496449584095</v>
      </c>
      <c r="BC60" s="23">
        <f>BC42/BC$35*100</f>
        <v>19.195565295861801</v>
      </c>
    </row>
    <row r="61" spans="1:55" ht="15" customHeight="1" x14ac:dyDescent="0.3">
      <c r="A61" s="19" t="s">
        <v>104</v>
      </c>
      <c r="B61" s="23">
        <f>B43/B$35*100</f>
        <v>7.8448130134589995</v>
      </c>
      <c r="C61" s="23">
        <f>C43/C$35*100</f>
        <v>4.4342882724320738</v>
      </c>
      <c r="D61" s="23">
        <f>D43/D$35*100</f>
        <v>5.7615135826931008</v>
      </c>
      <c r="E61" s="23">
        <f>E43/E$35*100</f>
        <v>3.5578736760112717</v>
      </c>
      <c r="F61" s="23">
        <f>F43/F$35*100</f>
        <v>10.475796908165373</v>
      </c>
      <c r="G61" s="23">
        <f>G43/G$35*100</f>
        <v>10.826393971161263</v>
      </c>
      <c r="H61" s="23">
        <f>H43/H$35*100</f>
        <v>5.5519330778161224</v>
      </c>
      <c r="I61" s="23">
        <f>I43/I$35*100</f>
        <v>7.6964909267845893</v>
      </c>
      <c r="J61" s="23">
        <f>J43/J$35*100</f>
        <v>10.766395718685313</v>
      </c>
      <c r="K61" s="23">
        <f>K43/K$35*100</f>
        <v>4.4937283284075304</v>
      </c>
      <c r="L61" s="23">
        <f>L43/L$35*100</f>
        <v>7.7136289076998601</v>
      </c>
      <c r="M61" s="23">
        <f>M43/M$35*100</f>
        <v>12.953288554643397</v>
      </c>
      <c r="N61" s="23">
        <f>N43/N$35*100</f>
        <v>13.987114174408152</v>
      </c>
      <c r="O61" s="23">
        <f>O43/O$35*100</f>
        <v>15.004260960136351</v>
      </c>
      <c r="P61" s="23">
        <f>P43/P$35*100</f>
        <v>14.159598953242741</v>
      </c>
      <c r="Q61" s="23">
        <f>Q43/Q$35*100</f>
        <v>9.7816237316152677</v>
      </c>
      <c r="R61" s="23">
        <f>R43/R$35*100</f>
        <v>12.866301521997023</v>
      </c>
      <c r="S61" s="23">
        <f>S43/S$35*100</f>
        <v>13.595142087563552</v>
      </c>
      <c r="T61" s="23">
        <f>T43/T$35*100</f>
        <v>6.8950346507840559</v>
      </c>
      <c r="U61" s="23">
        <f>U43/U$35*100</f>
        <v>3.8857321618182747</v>
      </c>
      <c r="V61" s="23">
        <f>V43/V$35*100</f>
        <v>5.1555636617877276</v>
      </c>
      <c r="W61" s="23">
        <f>W43/W$35*100</f>
        <v>3.053853162137</v>
      </c>
      <c r="X61" s="23">
        <f>X43/X$35*100</f>
        <v>9.4126689537521315</v>
      </c>
      <c r="Y61" s="23">
        <f>Y43/Y$35*100</f>
        <v>9.4748367418761976</v>
      </c>
      <c r="Z61" s="23">
        <f>Z43/Z$35*100</f>
        <v>4.7260501309206244</v>
      </c>
      <c r="AA61" s="23">
        <f>AA43/AA$35*100</f>
        <v>6.8855979103023861</v>
      </c>
      <c r="AB61" s="23">
        <f>AB43/AB$35*100</f>
        <v>9.4098239235094105</v>
      </c>
      <c r="AC61" s="23">
        <f>AC43/AC$35*100</f>
        <v>4.0444277814228133</v>
      </c>
      <c r="AD61" s="23">
        <f>AD43/AD$35*100</f>
        <v>6.8177442553143299</v>
      </c>
      <c r="AE61" s="23">
        <f>AE43/AE$35*100</f>
        <v>11.285111558782166</v>
      </c>
      <c r="AF61" s="23">
        <f>AF43/AF$35*100</f>
        <v>12.554086356621985</v>
      </c>
      <c r="AG61" s="23">
        <f>AG43/AG$35*100</f>
        <v>13.228648027575641</v>
      </c>
      <c r="AH61" s="23">
        <f>AH43/AH$35*100</f>
        <v>12.296055510408202</v>
      </c>
      <c r="AI61" s="23">
        <f>AI43/AI$35*100</f>
        <v>8.7120225911758222</v>
      </c>
      <c r="AJ61" s="23">
        <f>AJ43/AJ$35*100</f>
        <v>11.530924986182987</v>
      </c>
      <c r="AK61" s="23">
        <f>AK43/AK$35*100</f>
        <v>12.464133690682642</v>
      </c>
      <c r="AL61" s="23">
        <f>AL43/AL$35*100</f>
        <v>8.8312114658595799</v>
      </c>
      <c r="AM61" s="23">
        <f>AM43/AM$35*100</f>
        <v>5.0045182936171679</v>
      </c>
      <c r="AN61" s="23">
        <f>AN43/AN$35*100</f>
        <v>6.3852923919421087</v>
      </c>
      <c r="AO61" s="23">
        <f>AO43/AO$35*100</f>
        <v>4.0851937120415034</v>
      </c>
      <c r="AP61" s="23">
        <f>AP43/AP$35*100</f>
        <v>11.54316688938661</v>
      </c>
      <c r="AQ61" s="23">
        <f>AQ43/AQ$35*100</f>
        <v>12.209814281139931</v>
      </c>
      <c r="AR61" s="23">
        <f>AR43/AR$35*100</f>
        <v>6.437663561875004</v>
      </c>
      <c r="AS61" s="23">
        <f>AS43/AS$35*100</f>
        <v>8.5651276943871384</v>
      </c>
      <c r="AT61" s="23">
        <f>AT43/AT$35*100</f>
        <v>12.122282791574131</v>
      </c>
      <c r="AU61" s="23">
        <f>AU43/AU$35*100</f>
        <v>4.9369019553459994</v>
      </c>
      <c r="AV61" s="23">
        <f>AV43/AV$35*100</f>
        <v>8.7182352717066909</v>
      </c>
      <c r="AW61" s="23">
        <f>AW43/AW$35*100</f>
        <v>14.644673963311238</v>
      </c>
      <c r="AX61" s="23">
        <f>AX43/AX$35*100</f>
        <v>15.392834881719153</v>
      </c>
      <c r="AY61" s="23">
        <f>AY43/AY$35*100</f>
        <v>16.740962727102453</v>
      </c>
      <c r="AZ61" s="23">
        <f>AZ43/AZ$35*100</f>
        <v>16.055979643765902</v>
      </c>
      <c r="BA61" s="23">
        <f>BA43/BA$35*100</f>
        <v>10.839340885684862</v>
      </c>
      <c r="BB61" s="23">
        <f>BB43/BB$35*100</f>
        <v>14.214343680259686</v>
      </c>
      <c r="BC61" s="23">
        <f>BC43/BC$35*100</f>
        <v>14.75119247131623</v>
      </c>
    </row>
    <row r="62" spans="1:55" ht="15" customHeight="1" x14ac:dyDescent="0.3">
      <c r="A62" s="19" t="s">
        <v>105</v>
      </c>
      <c r="B62" s="23">
        <f>B44/B$35*100</f>
        <v>4.5670569743783158</v>
      </c>
      <c r="C62" s="23">
        <f>C44/C$35*100</f>
        <v>2.1850249441172052</v>
      </c>
      <c r="D62" s="23">
        <f>D44/D$35*100</f>
        <v>2.9220040784700729</v>
      </c>
      <c r="E62" s="23">
        <f>E44/E$35*100</f>
        <v>1.6983711215816846</v>
      </c>
      <c r="F62" s="23">
        <f>F44/F$35*100</f>
        <v>6.5471382684974735</v>
      </c>
      <c r="G62" s="23">
        <f>G44/G$35*100</f>
        <v>6.0041141681666232</v>
      </c>
      <c r="H62" s="23">
        <f>H44/H$35*100</f>
        <v>2.967604446635602</v>
      </c>
      <c r="I62" s="23">
        <f>I44/I$35*100</f>
        <v>4.537752590302822</v>
      </c>
      <c r="J62" s="23">
        <f>J44/J$35*100</f>
        <v>6.6626276905471125</v>
      </c>
      <c r="K62" s="23">
        <f>K44/K$35*100</f>
        <v>2.524958693072072</v>
      </c>
      <c r="L62" s="23">
        <f>L44/L$35*100</f>
        <v>4.6491301588821976</v>
      </c>
      <c r="M62" s="23">
        <f>M44/M$35*100</f>
        <v>7.8975065541458553</v>
      </c>
      <c r="N62" s="23">
        <f>N44/N$35*100</f>
        <v>9.3092598142043759</v>
      </c>
      <c r="O62" s="23">
        <f>O44/O$35*100</f>
        <v>9.7755894328188617</v>
      </c>
      <c r="P62" s="23">
        <f>P44/P$35*100</f>
        <v>10.253176529936626</v>
      </c>
      <c r="Q62" s="23">
        <f>Q44/Q$35*100</f>
        <v>6.1888212859603868</v>
      </c>
      <c r="R62" s="23">
        <f>R44/R$35*100</f>
        <v>8.07440874327974</v>
      </c>
      <c r="S62" s="23">
        <f>S44/S$35*100</f>
        <v>6.8597293722008832</v>
      </c>
      <c r="T62" s="23">
        <f>T44/T$35*100</f>
        <v>3.130123907284891</v>
      </c>
      <c r="U62" s="23">
        <f>U44/U$35*100</f>
        <v>1.4651959560471293</v>
      </c>
      <c r="V62" s="23">
        <f>V44/V$35*100</f>
        <v>1.9888133996017812</v>
      </c>
      <c r="W62" s="23">
        <f>W44/W$35*100</f>
        <v>1.1221690621872837</v>
      </c>
      <c r="X62" s="23">
        <f>X44/X$35*100</f>
        <v>4.5647976304294851</v>
      </c>
      <c r="Y62" s="23">
        <f>Y44/Y$35*100</f>
        <v>4.1665037344073825</v>
      </c>
      <c r="Z62" s="23">
        <f>Z44/Z$35*100</f>
        <v>2.0111374728017011</v>
      </c>
      <c r="AA62" s="23">
        <f>AA44/AA$35*100</f>
        <v>3.0437862487271437</v>
      </c>
      <c r="AB62" s="23">
        <f>AB44/AB$35*100</f>
        <v>4.5904454095545901</v>
      </c>
      <c r="AC62" s="23">
        <f>AC44/AC$35*100</f>
        <v>1.5512231699315775</v>
      </c>
      <c r="AD62" s="23">
        <f>AD44/AD$35*100</f>
        <v>3.1302732760280407</v>
      </c>
      <c r="AE62" s="23">
        <f>AE44/AE$35*100</f>
        <v>5.3175719335588578</v>
      </c>
      <c r="AF62" s="23">
        <f>AF44/AF$35*100</f>
        <v>6.5781112892977101</v>
      </c>
      <c r="AG62" s="23">
        <f>AG44/AG$35*100</f>
        <v>7.1505170432784375</v>
      </c>
      <c r="AH62" s="23">
        <f>AH44/AH$35*100</f>
        <v>7.3576295555416644</v>
      </c>
      <c r="AI62" s="23">
        <f>AI44/AI$35*100</f>
        <v>4.3419919488894676</v>
      </c>
      <c r="AJ62" s="23">
        <f>AJ44/AJ$35*100</f>
        <v>5.7629503089986436</v>
      </c>
      <c r="AK62" s="23">
        <f>AK44/AK$35*100</f>
        <v>4.7485416995112724</v>
      </c>
      <c r="AL62" s="23">
        <f>AL44/AL$35*100</f>
        <v>6.059393091187987</v>
      </c>
      <c r="AM62" s="23">
        <f>AM44/AM$35*100</f>
        <v>2.9332949773459949</v>
      </c>
      <c r="AN62" s="23">
        <f>AN44/AN$35*100</f>
        <v>3.8826520633678854</v>
      </c>
      <c r="AO62" s="23">
        <f>AO44/AO$35*100</f>
        <v>2.3012094631900246</v>
      </c>
      <c r="AP62" s="23">
        <f>AP44/AP$35*100</f>
        <v>8.5373887184506216</v>
      </c>
      <c r="AQ62" s="23">
        <f>AQ44/AQ$35*100</f>
        <v>7.8850464297150173</v>
      </c>
      <c r="AR62" s="23">
        <f>AR44/AR$35*100</f>
        <v>3.9933817179847195</v>
      </c>
      <c r="AS62" s="23">
        <f>AS44/AS$35*100</f>
        <v>6.1381043845296528</v>
      </c>
      <c r="AT62" s="23">
        <f>AT44/AT$35*100</f>
        <v>8.7337640487246802</v>
      </c>
      <c r="AU62" s="23">
        <f>AU44/AU$35*100</f>
        <v>3.4854157999352839</v>
      </c>
      <c r="AV62" s="23">
        <f>AV44/AV$35*100</f>
        <v>6.3523106815843944</v>
      </c>
      <c r="AW62" s="23">
        <f>AW44/AW$35*100</f>
        <v>10.513334361029752</v>
      </c>
      <c r="AX62" s="23">
        <f>AX44/AX$35*100</f>
        <v>11.988364845210887</v>
      </c>
      <c r="AY62" s="23">
        <f>AY44/AY$35*100</f>
        <v>12.343135418617718</v>
      </c>
      <c r="AZ62" s="23">
        <f>AZ44/AZ$35*100</f>
        <v>13.199745547073791</v>
      </c>
      <c r="BA62" s="23">
        <f>BA44/BA$35*100</f>
        <v>8.0151311098787925</v>
      </c>
      <c r="BB62" s="23">
        <f>BB44/BB$35*100</f>
        <v>10.407790626902008</v>
      </c>
      <c r="BC62" s="23">
        <f>BC44/BC$35*100</f>
        <v>9.017661467062009</v>
      </c>
    </row>
    <row r="63" spans="1:55" ht="15" customHeight="1" x14ac:dyDescent="0.3">
      <c r="A63" s="19" t="s">
        <v>106</v>
      </c>
      <c r="B63" s="23">
        <f>B45/B$35*100</f>
        <v>0.61901136172611226</v>
      </c>
      <c r="C63" s="23">
        <f>C45/C$35*100</f>
        <v>0.31413949694752691</v>
      </c>
      <c r="D63" s="23">
        <f>D45/D$35*100</f>
        <v>0.42750692915874811</v>
      </c>
      <c r="E63" s="23">
        <f>E45/E$35*100</f>
        <v>0.23927890501900229</v>
      </c>
      <c r="F63" s="23">
        <f>F45/F$35*100</f>
        <v>0.87533106673929784</v>
      </c>
      <c r="G63" s="23">
        <f>G45/G$35*100</f>
        <v>0.84953616709852242</v>
      </c>
      <c r="H63" s="23">
        <f>H45/H$35*100</f>
        <v>0.37786860478061041</v>
      </c>
      <c r="I63" s="23">
        <f>I45/I$35*100</f>
        <v>0.64170816875608228</v>
      </c>
      <c r="J63" s="23">
        <f>J45/J$35*100</f>
        <v>0.934854681005032</v>
      </c>
      <c r="K63" s="23">
        <f>K45/K$35*100</f>
        <v>0.38165274254729931</v>
      </c>
      <c r="L63" s="23">
        <f>L45/L$35*100</f>
        <v>0.61182217645861525</v>
      </c>
      <c r="M63" s="23">
        <f>M45/M$35*100</f>
        <v>0.96063685247909369</v>
      </c>
      <c r="N63" s="23">
        <f>N45/N$35*100</f>
        <v>1.356008390770153</v>
      </c>
      <c r="O63" s="23">
        <f>O45/O$35*100</f>
        <v>1.371082283874633</v>
      </c>
      <c r="P63" s="23">
        <f>P45/P$35*100</f>
        <v>1.3115994577040704</v>
      </c>
      <c r="Q63" s="23">
        <f>Q45/Q$35*100</f>
        <v>0.79862182966053596</v>
      </c>
      <c r="R63" s="23">
        <f>R45/R$35*100</f>
        <v>0.98816224538731423</v>
      </c>
      <c r="S63" s="23">
        <f>S45/S$35*100</f>
        <v>0.90528027030903846</v>
      </c>
      <c r="T63" s="23">
        <f>T45/T$35*100</f>
        <v>0.28171669725991694</v>
      </c>
      <c r="U63" s="23">
        <f>U45/U$35*100</f>
        <v>0.1350591222059456</v>
      </c>
      <c r="V63" s="23">
        <f>V45/V$35*100</f>
        <v>0.18163026461781648</v>
      </c>
      <c r="W63" s="23">
        <f>W45/W$35*100</f>
        <v>0.10454991262614445</v>
      </c>
      <c r="X63" s="23">
        <f>X45/X$35*100</f>
        <v>0.45179311249835968</v>
      </c>
      <c r="Y63" s="23">
        <f>Y45/Y$35*100</f>
        <v>0.36757517694443353</v>
      </c>
      <c r="Z63" s="23">
        <f>Z45/Z$35*100</f>
        <v>0.16718502218889447</v>
      </c>
      <c r="AA63" s="23">
        <f>AA45/AA$35*100</f>
        <v>0.24128923717182449</v>
      </c>
      <c r="AB63" s="23">
        <f>AB45/AB$35*100</f>
        <v>0.48479951520048481</v>
      </c>
      <c r="AC63" s="23">
        <f>AC45/AC$35*100</f>
        <v>0.16402661917705502</v>
      </c>
      <c r="AD63" s="23">
        <f>AD45/AD$35*100</f>
        <v>0.28539394557129755</v>
      </c>
      <c r="AE63" s="23">
        <f>AE45/AE$35*100</f>
        <v>0.46371963966703411</v>
      </c>
      <c r="AF63" s="23">
        <f>AF45/AF$35*100</f>
        <v>0.63542013374080919</v>
      </c>
      <c r="AG63" s="23">
        <f>AG45/AG$35*100</f>
        <v>0.63577173496744543</v>
      </c>
      <c r="AH63" s="23">
        <f>AH45/AH$35*100</f>
        <v>0.6626242420453835</v>
      </c>
      <c r="AI63" s="23">
        <f>AI45/AI$35*100</f>
        <v>0.39854999899861809</v>
      </c>
      <c r="AJ63" s="23">
        <f>AJ45/AJ$35*100</f>
        <v>0.45470532080590864</v>
      </c>
      <c r="AK63" s="23">
        <f>AK45/AK$35*100</f>
        <v>0.38152293867255244</v>
      </c>
      <c r="AL63" s="23">
        <f>AL45/AL$35*100</f>
        <v>0.96931091381887191</v>
      </c>
      <c r="AM63" s="23">
        <f>AM45/AM$35*100</f>
        <v>0.50029548702202231</v>
      </c>
      <c r="AN63" s="23">
        <f>AN45/AN$35*100</f>
        <v>0.6806180324662624</v>
      </c>
      <c r="AO63" s="23">
        <f>AO45/AO$35*100</f>
        <v>0.38023605887929329</v>
      </c>
      <c r="AP63" s="23">
        <f>AP45/AP$35*100</f>
        <v>1.3005589956898984</v>
      </c>
      <c r="AQ63" s="23">
        <f>AQ45/AQ$35*100</f>
        <v>1.3428594300352226</v>
      </c>
      <c r="AR63" s="23">
        <f>AR45/AR$35*100</f>
        <v>0.60381935517893748</v>
      </c>
      <c r="AS63" s="23">
        <f>AS45/AS$35*100</f>
        <v>1.0706409617983923</v>
      </c>
      <c r="AT63" s="23">
        <f>AT45/AT$35*100</f>
        <v>1.3846826838952824</v>
      </c>
      <c r="AU63" s="23">
        <f>AU45/AU$35*100</f>
        <v>0.59631119123561227</v>
      </c>
      <c r="AV63" s="23">
        <f>AV45/AV$35*100</f>
        <v>0.97786469908436313</v>
      </c>
      <c r="AW63" s="23">
        <f>AW45/AW$35*100</f>
        <v>1.4644673963311239</v>
      </c>
      <c r="AX63" s="23">
        <f>AX45/AX$35*100</f>
        <v>2.0628654536819924</v>
      </c>
      <c r="AY63" s="23">
        <f>AY45/AY$35*100</f>
        <v>2.0902790784791159</v>
      </c>
      <c r="AZ63" s="23">
        <f>AZ45/AZ$35*100</f>
        <v>1.9720101781170483</v>
      </c>
      <c r="BA63" s="23">
        <f>BA45/BA$35*100</f>
        <v>1.1942485938366474</v>
      </c>
      <c r="BB63" s="23">
        <f>BB45/BB$35*100</f>
        <v>1.526678839521201</v>
      </c>
      <c r="BC63" s="23">
        <f>BC45/BC$35*100</f>
        <v>1.4406342658244167</v>
      </c>
    </row>
    <row r="64" spans="1:55" ht="15" customHeight="1" x14ac:dyDescent="0.3">
      <c r="A64" s="21" t="s">
        <v>96</v>
      </c>
      <c r="B64" s="23">
        <f>B46/B$35*100</f>
        <v>4.0730627407050586E-2</v>
      </c>
      <c r="C64" s="23">
        <f>C46/C$35*100</f>
        <v>2.4223543444465229E-2</v>
      </c>
      <c r="D64" s="23">
        <f>D46/D$35*100</f>
        <v>3.1224581841170961E-2</v>
      </c>
      <c r="E64" s="23">
        <f>E46/E$35*100</f>
        <v>1.9600506049428913E-2</v>
      </c>
      <c r="F64" s="23">
        <f>F46/F$35*100</f>
        <v>5.2594999718241067E-2</v>
      </c>
      <c r="G64" s="23">
        <f>G46/G$35*100</f>
        <v>5.1427102082797632E-2</v>
      </c>
      <c r="H64" s="23">
        <f>H46/H$35*100</f>
        <v>3.4669762559837149E-2</v>
      </c>
      <c r="I64" s="23">
        <f>I46/I$35*100</f>
        <v>3.6636327208197379E-2</v>
      </c>
      <c r="J64" s="23">
        <f>J46/J$35*100</f>
        <v>7.320644216691069E-2</v>
      </c>
      <c r="K64" s="23">
        <f>K46/K$35*100</f>
        <v>2.5598659561099347E-2</v>
      </c>
      <c r="L64" s="23">
        <f>L46/L$35*100</f>
        <v>3.8313717508171599E-2</v>
      </c>
      <c r="M64" s="23">
        <f>M46/M$35*100</f>
        <v>5.74085768413801E-2</v>
      </c>
      <c r="N64" s="23">
        <f>N46/N$35*100</f>
        <v>7.9412646089301764E-2</v>
      </c>
      <c r="O64" s="23">
        <f>O46/O$35*100</f>
        <v>7.7644162484613199E-2</v>
      </c>
      <c r="P64" s="23">
        <f>P46/P$35*100</f>
        <v>6.3057666235772622E-2</v>
      </c>
      <c r="Q64" s="23">
        <f>Q46/Q$35*100</f>
        <v>6.1738844686974104E-2</v>
      </c>
      <c r="R64" s="23">
        <f>R46/R$35*100</f>
        <v>4.5432746914359272E-2</v>
      </c>
      <c r="S64" s="23">
        <f>S46/S$35*100</f>
        <v>3.5063672441547261E-2</v>
      </c>
      <c r="T64" s="23">
        <f>T46/T$35*100</f>
        <v>1.8300494113341059E-2</v>
      </c>
      <c r="U64" s="23">
        <f>U46/U$35*100</f>
        <v>1.2934392549789892E-2</v>
      </c>
      <c r="V64" s="23">
        <f>V46/V$35*100</f>
        <v>1.5199185323666651E-2</v>
      </c>
      <c r="W64" s="23">
        <f>W46/W$35*100</f>
        <v>1.1450704716196773E-2</v>
      </c>
      <c r="X64" s="23">
        <f>X46/X$35*100</f>
        <v>2.249592261402621E-2</v>
      </c>
      <c r="Y64" s="23">
        <f>Y46/Y$35*100</f>
        <v>2.1507058225472178E-2</v>
      </c>
      <c r="Z64" s="23">
        <f>Z46/Z$35*100</f>
        <v>1.8439524506128069E-2</v>
      </c>
      <c r="AA64" s="23">
        <f>AA46/AA$35*100</f>
        <v>8.8546509053880548E-3</v>
      </c>
      <c r="AB64" s="23">
        <f>AB46/AB$35*100</f>
        <v>4.0399959600040405E-2</v>
      </c>
      <c r="AC64" s="23">
        <f>AC46/AC$35*100</f>
        <v>0</v>
      </c>
      <c r="AD64" s="23">
        <f>AD46/AD$35*100</f>
        <v>1.4722703541376461E-2</v>
      </c>
      <c r="AE64" s="23">
        <f>AE46/AE$35*100</f>
        <v>3.4208825877076285E-2</v>
      </c>
      <c r="AF64" s="23">
        <f>AF46/AF$35*100</f>
        <v>2.4206481285364154E-2</v>
      </c>
      <c r="AG64" s="23">
        <f>AG46/AG$35*100</f>
        <v>3.8299502106472615E-2</v>
      </c>
      <c r="AH64" s="23">
        <f>AH46/AH$35*100</f>
        <v>1.8753516284303308E-2</v>
      </c>
      <c r="AI64" s="23">
        <f>AI46/AI$35*100</f>
        <v>3.4046984839077928E-2</v>
      </c>
      <c r="AJ64" s="23">
        <f>AJ46/AJ$35*100</f>
        <v>1.5073104557101945E-2</v>
      </c>
      <c r="AK64" s="23">
        <f>AK46/AK$35*100</f>
        <v>1.2612328551158758E-2</v>
      </c>
      <c r="AL64" s="23">
        <f>AL46/AL$35*100</f>
        <v>6.4025587197186332E-2</v>
      </c>
      <c r="AM64" s="23">
        <f>AM46/AM$35*100</f>
        <v>3.595873812970786E-2</v>
      </c>
      <c r="AN64" s="23">
        <f>AN46/AN$35*100</f>
        <v>4.7721494230393117E-2</v>
      </c>
      <c r="AO64" s="23">
        <f>AO46/AO$35*100</f>
        <v>2.8127050930797037E-2</v>
      </c>
      <c r="AP64" s="23">
        <f>AP46/AP$35*100</f>
        <v>8.2814176281267055E-2</v>
      </c>
      <c r="AQ64" s="23">
        <f>AQ46/AQ$35*100</f>
        <v>8.2052513608709576E-2</v>
      </c>
      <c r="AR64" s="23">
        <f>AR46/AR$35*100</f>
        <v>5.2076123427004434E-2</v>
      </c>
      <c r="AS64" s="23">
        <f>AS46/AS$35*100</f>
        <v>6.6396338716179365E-2</v>
      </c>
      <c r="AT64" s="23">
        <f>AT46/AT$35*100</f>
        <v>0.10599636583888553</v>
      </c>
      <c r="AU64" s="23">
        <f>AU46/AU$35*100</f>
        <v>5.0848241113114222E-2</v>
      </c>
      <c r="AV64" s="23">
        <f>AV46/AV$35*100</f>
        <v>6.4767661887405875E-2</v>
      </c>
      <c r="AW64" s="23">
        <f>AW46/AW$35*100</f>
        <v>8.0931092955141046E-2</v>
      </c>
      <c r="AX64" s="23">
        <f>AX46/AX$35*100</f>
        <v>0.13356682793624411</v>
      </c>
      <c r="AY64" s="23">
        <f>AY46/AY$35*100</f>
        <v>0.116126615471062</v>
      </c>
      <c r="AZ64" s="23">
        <f>AZ46/AZ$35*100</f>
        <v>0.10814249363867684</v>
      </c>
      <c r="BA64" s="23">
        <f>BA46/BA$35*100</f>
        <v>8.9123029390794584E-2</v>
      </c>
      <c r="BB64" s="23">
        <f>BB46/BB$35*100</f>
        <v>7.6080340839926958E-2</v>
      </c>
      <c r="BC64" s="23">
        <f>BC46/BC$35*100</f>
        <v>5.8012118086889261E-2</v>
      </c>
    </row>
    <row r="66" spans="1:55" s="36" customFormat="1" ht="13.5" x14ac:dyDescent="0.3">
      <c r="A66" s="35" t="s">
        <v>118</v>
      </c>
      <c r="B66" s="35"/>
      <c r="C66" s="35"/>
      <c r="D66" s="35"/>
      <c r="E66" s="35"/>
      <c r="F66" s="35"/>
      <c r="G66" s="35"/>
      <c r="H66" s="35"/>
      <c r="I66" s="35"/>
    </row>
    <row r="67" spans="1:55" s="37" customFormat="1" ht="13.5" x14ac:dyDescent="0.25">
      <c r="A67" s="38" t="s">
        <v>113</v>
      </c>
      <c r="M67" s="39"/>
    </row>
    <row r="68" spans="1:55" ht="15" customHeight="1" x14ac:dyDescent="0.3">
      <c r="A68" s="14" t="s">
        <v>75</v>
      </c>
      <c r="B68" s="24" t="s">
        <v>0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6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</row>
    <row r="69" spans="1:55" ht="15" customHeight="1" x14ac:dyDescent="0.3">
      <c r="A69" s="16" t="s">
        <v>75</v>
      </c>
      <c r="B69" s="16" t="s">
        <v>1</v>
      </c>
      <c r="C69" s="16" t="s">
        <v>1</v>
      </c>
      <c r="D69" s="16" t="s">
        <v>1</v>
      </c>
      <c r="E69" s="16" t="s">
        <v>1</v>
      </c>
      <c r="F69" s="16" t="s">
        <v>1</v>
      </c>
      <c r="G69" s="16" t="s">
        <v>1</v>
      </c>
      <c r="H69" s="16" t="s">
        <v>1</v>
      </c>
      <c r="I69" s="16" t="s">
        <v>1</v>
      </c>
      <c r="J69" s="16" t="s">
        <v>1</v>
      </c>
      <c r="K69" s="16" t="s">
        <v>1</v>
      </c>
      <c r="L69" s="16" t="s">
        <v>1</v>
      </c>
      <c r="M69" s="16" t="s">
        <v>1</v>
      </c>
      <c r="N69" s="16" t="s">
        <v>1</v>
      </c>
      <c r="O69" s="16" t="s">
        <v>1</v>
      </c>
      <c r="P69" s="16" t="s">
        <v>1</v>
      </c>
      <c r="Q69" s="16" t="s">
        <v>1</v>
      </c>
      <c r="R69" s="16" t="s">
        <v>1</v>
      </c>
      <c r="S69" s="16" t="s">
        <v>1</v>
      </c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</row>
    <row r="70" spans="1:55" ht="15" customHeight="1" x14ac:dyDescent="0.3">
      <c r="A70" s="16" t="s">
        <v>75</v>
      </c>
      <c r="B70" s="18" t="s">
        <v>4</v>
      </c>
      <c r="C70" s="18" t="s">
        <v>30</v>
      </c>
      <c r="D70" s="18" t="s">
        <v>31</v>
      </c>
      <c r="E70" s="18" t="s">
        <v>32</v>
      </c>
      <c r="F70" s="18" t="s">
        <v>33</v>
      </c>
      <c r="G70" s="18" t="s">
        <v>34</v>
      </c>
      <c r="H70" s="18" t="s">
        <v>35</v>
      </c>
      <c r="I70" s="18" t="s">
        <v>36</v>
      </c>
      <c r="J70" s="18" t="s">
        <v>37</v>
      </c>
      <c r="K70" s="18" t="s">
        <v>38</v>
      </c>
      <c r="L70" s="18" t="s">
        <v>39</v>
      </c>
      <c r="M70" s="18" t="s">
        <v>40</v>
      </c>
      <c r="N70" s="18" t="s">
        <v>41</v>
      </c>
      <c r="O70" s="18" t="s">
        <v>42</v>
      </c>
      <c r="P70" s="18" t="s">
        <v>43</v>
      </c>
      <c r="Q70" s="18" t="s">
        <v>44</v>
      </c>
      <c r="R70" s="18" t="s">
        <v>45</v>
      </c>
      <c r="S70" s="18" t="s">
        <v>46</v>
      </c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</row>
    <row r="71" spans="1:55" ht="15" customHeight="1" x14ac:dyDescent="0.3">
      <c r="A71" s="19" t="s">
        <v>70</v>
      </c>
      <c r="B71" s="23">
        <f>T35/AL35*100</f>
        <v>103.8556458185148</v>
      </c>
      <c r="C71" s="23">
        <f>U35/AM35*100</f>
        <v>103.95108360875642</v>
      </c>
      <c r="D71" s="23">
        <f>V35/AN35*100</f>
        <v>102.94230393115589</v>
      </c>
      <c r="E71" s="23">
        <f>W35/AO35*100</f>
        <v>104.62273290760784</v>
      </c>
      <c r="F71" s="23">
        <f>X35/AP35*100</f>
        <v>100.3990137584461</v>
      </c>
      <c r="G71" s="23">
        <f>Y35/AQ35*100</f>
        <v>102.3575088056356</v>
      </c>
      <c r="H71" s="23">
        <f>Z35/AR35*100</f>
        <v>107.24649145358302</v>
      </c>
      <c r="I71" s="23">
        <f>AA35/AS35*100</f>
        <v>107.12100732731025</v>
      </c>
      <c r="J71" s="23">
        <f>AB35/AT35*100</f>
        <v>99.949525540076721</v>
      </c>
      <c r="K71" s="23">
        <f>AC35/AU35*100</f>
        <v>98.636342624693754</v>
      </c>
      <c r="L71" s="23">
        <f>AD35/AV35*100</f>
        <v>112.13568190188334</v>
      </c>
      <c r="M71" s="23">
        <f>AE35/AW35*100</f>
        <v>101.39124402651456</v>
      </c>
      <c r="N71" s="23">
        <f>AF35/AX35*100</f>
        <v>98.094446588109591</v>
      </c>
      <c r="O71" s="23">
        <f>AG35/AY35*100</f>
        <v>97.808578385465438</v>
      </c>
      <c r="P71" s="23">
        <f>AH35/AZ35*100</f>
        <v>101.76208651399492</v>
      </c>
      <c r="Q71" s="23">
        <f>AI35/BA35*100</f>
        <v>98.888932900261423</v>
      </c>
      <c r="R71" s="23">
        <f>AJ35/BB35*100</f>
        <v>100.94846824913775</v>
      </c>
      <c r="S71" s="23">
        <f>AK35/BC35*100</f>
        <v>102.21412917364961</v>
      </c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</row>
    <row r="72" spans="1:55" ht="15" customHeight="1" x14ac:dyDescent="0.3">
      <c r="A72" s="19" t="s">
        <v>97</v>
      </c>
      <c r="B72" s="23">
        <f>T36/AL36*100</f>
        <v>105.12742444745152</v>
      </c>
      <c r="C72" s="23">
        <f>U36/AM36*100</f>
        <v>104.61553102398173</v>
      </c>
      <c r="D72" s="23">
        <f>V36/AN36*100</f>
        <v>106.46775564158249</v>
      </c>
      <c r="E72" s="23">
        <f>W36/AO36*100</f>
        <v>103.67840252233316</v>
      </c>
      <c r="F72" s="23">
        <f>X36/AP36*100</f>
        <v>107.429718875502</v>
      </c>
      <c r="G72" s="23">
        <f>Y36/AQ36*100</f>
        <v>100.67546822229045</v>
      </c>
      <c r="H72" s="23">
        <f>Z36/AR36*100</f>
        <v>105.59821794946949</v>
      </c>
      <c r="I72" s="23">
        <f>AA36/AS36*100</f>
        <v>105.85290720061609</v>
      </c>
      <c r="J72" s="23">
        <f>AB36/AT36*100</f>
        <v>105.70666666666666</v>
      </c>
      <c r="K72" s="23">
        <f>AC36/AU36*100</f>
        <v>103.5609756097561</v>
      </c>
      <c r="L72" s="23">
        <f>AD36/AV36*100</f>
        <v>104.93157440512884</v>
      </c>
      <c r="M72" s="23">
        <f>AE36/AW36*100</f>
        <v>103.71449380917699</v>
      </c>
      <c r="N72" s="23">
        <f>AF36/AX36*100</f>
        <v>114.05405405405405</v>
      </c>
      <c r="O72" s="23">
        <f>AG36/AY36*100</f>
        <v>100.56497175141243</v>
      </c>
      <c r="P72" s="23">
        <f>AH36/AZ36*100</f>
        <v>105.73152337858221</v>
      </c>
      <c r="Q72" s="23">
        <f>AI36/BA36*100</f>
        <v>107.51743735468871</v>
      </c>
      <c r="R72" s="23">
        <f>AJ36/BB36*100</f>
        <v>107.08245243128964</v>
      </c>
      <c r="S72" s="23">
        <f>AK36/BC36*100</f>
        <v>101.28676470588236</v>
      </c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</row>
    <row r="73" spans="1:55" ht="15" customHeight="1" x14ac:dyDescent="0.3">
      <c r="A73" s="19" t="s">
        <v>98</v>
      </c>
      <c r="B73" s="23">
        <f>T37/AL37*100</f>
        <v>107.94270703277166</v>
      </c>
      <c r="C73" s="23">
        <f>U37/AM37*100</f>
        <v>107.94766820932715</v>
      </c>
      <c r="D73" s="23">
        <f>V37/AN37*100</f>
        <v>109.08183632734531</v>
      </c>
      <c r="E73" s="23">
        <f>W37/AO37*100</f>
        <v>107.23334300357799</v>
      </c>
      <c r="F73" s="23">
        <f>X37/AP37*100</f>
        <v>107.2835112692764</v>
      </c>
      <c r="G73" s="23">
        <f>Y37/AQ37*100</f>
        <v>108.03935685145187</v>
      </c>
      <c r="H73" s="23">
        <f>Z37/AR37*100</f>
        <v>105.99208253358925</v>
      </c>
      <c r="I73" s="23">
        <f>AA37/AS37*100</f>
        <v>111.81515007146261</v>
      </c>
      <c r="J73" s="23">
        <f>AB37/AT37*100</f>
        <v>106.66</v>
      </c>
      <c r="K73" s="23">
        <f>AC37/AU37*100</f>
        <v>107.758346581876</v>
      </c>
      <c r="L73" s="23">
        <f>AD37/AV37*100</f>
        <v>110.15147488705819</v>
      </c>
      <c r="M73" s="23">
        <f>AE37/AW37*100</f>
        <v>109.23507462686568</v>
      </c>
      <c r="N73" s="23">
        <f>AF37/AX37*100</f>
        <v>108.20957095709571</v>
      </c>
      <c r="O73" s="23">
        <f>AG37/AY37*100</f>
        <v>106.38655462184875</v>
      </c>
      <c r="P73" s="23">
        <f>AH37/AZ37*100</f>
        <v>110.7177033492823</v>
      </c>
      <c r="Q73" s="23">
        <f>AI37/BA37*100</f>
        <v>105.21593991237222</v>
      </c>
      <c r="R73" s="23">
        <f>AJ37/BB37*100</f>
        <v>108.6074177746676</v>
      </c>
      <c r="S73" s="23">
        <f>AK37/BC37*100</f>
        <v>108.03930326038409</v>
      </c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</row>
    <row r="74" spans="1:55" ht="15" customHeight="1" x14ac:dyDescent="0.3">
      <c r="A74" s="19" t="s">
        <v>99</v>
      </c>
      <c r="B74" s="23">
        <f>T38/AL38*100</f>
        <v>121.78029277449866</v>
      </c>
      <c r="C74" s="23">
        <f>U38/AM38*100</f>
        <v>109.65827615875048</v>
      </c>
      <c r="D74" s="23">
        <f>V38/AN38*100</f>
        <v>113.33493801901552</v>
      </c>
      <c r="E74" s="23">
        <f>W38/AO38*100</f>
        <v>107.53021490021246</v>
      </c>
      <c r="F74" s="23">
        <f>X38/AP38*100</f>
        <v>122.3186265460587</v>
      </c>
      <c r="G74" s="23">
        <f>Y38/AQ38*100</f>
        <v>138.24027072758039</v>
      </c>
      <c r="H74" s="23">
        <f>Z38/AR38*100</f>
        <v>122.00528028488979</v>
      </c>
      <c r="I74" s="23">
        <f>AA38/AS38*100</f>
        <v>141.27659574468086</v>
      </c>
      <c r="J74" s="23">
        <f>AB38/AT38*100</f>
        <v>127.17948717948717</v>
      </c>
      <c r="K74" s="23">
        <f>AC38/AU38*100</f>
        <v>125.47683923705722</v>
      </c>
      <c r="L74" s="23">
        <f>AD38/AV38*100</f>
        <v>138.16033034315819</v>
      </c>
      <c r="M74" s="23">
        <f>AE38/AW38*100</f>
        <v>134.46761800219539</v>
      </c>
      <c r="N74" s="23">
        <f>AF38/AX38*100</f>
        <v>136.45662847790507</v>
      </c>
      <c r="O74" s="23">
        <f>AG38/AY38*100</f>
        <v>139.25072046109511</v>
      </c>
      <c r="P74" s="23">
        <f>AH38/AZ38*100</f>
        <v>129.20560747663552</v>
      </c>
      <c r="Q74" s="23">
        <f>AI38/BA38*100</f>
        <v>122.06604194556002</v>
      </c>
      <c r="R74" s="23">
        <f>AJ38/BB38*100</f>
        <v>129.15746292205742</v>
      </c>
      <c r="S74" s="23">
        <f>AK38/BC38*100</f>
        <v>141.60649819494583</v>
      </c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</row>
    <row r="75" spans="1:55" ht="15" customHeight="1" x14ac:dyDescent="0.3">
      <c r="A75" s="19" t="s">
        <v>100</v>
      </c>
      <c r="B75" s="23">
        <f>T39/AL39*100</f>
        <v>115.09458668392027</v>
      </c>
      <c r="C75" s="23">
        <f>U39/AM39*100</f>
        <v>112.55986804189273</v>
      </c>
      <c r="D75" s="23">
        <f>V39/AN39*100</f>
        <v>109.48545323395047</v>
      </c>
      <c r="E75" s="23">
        <f>W39/AO39*100</f>
        <v>114.07831843956893</v>
      </c>
      <c r="F75" s="23">
        <f>X39/AP39*100</f>
        <v>114.87146802634373</v>
      </c>
      <c r="G75" s="23">
        <f>Y39/AQ39*100</f>
        <v>118.74864218987618</v>
      </c>
      <c r="H75" s="23">
        <f>Z39/AR39*100</f>
        <v>113.08469762779821</v>
      </c>
      <c r="I75" s="23">
        <f>AA39/AS39*100</f>
        <v>119.42950441797926</v>
      </c>
      <c r="J75" s="23">
        <f>AB39/AT39*100</f>
        <v>110.37839823659074</v>
      </c>
      <c r="K75" s="23">
        <f>AC39/AU39*100</f>
        <v>95.137763371150726</v>
      </c>
      <c r="L75" s="23">
        <f>AD39/AV39*100</f>
        <v>128.94361509936294</v>
      </c>
      <c r="M75" s="23">
        <f>AE39/AW39*100</f>
        <v>110.9351047521717</v>
      </c>
      <c r="N75" s="23">
        <f>AF39/AX39*100</f>
        <v>120.17625231910947</v>
      </c>
      <c r="O75" s="23">
        <f>AG39/AY39*100</f>
        <v>124.76190476190476</v>
      </c>
      <c r="P75" s="23">
        <f>AH39/AZ39*100</f>
        <v>131.44912641315517</v>
      </c>
      <c r="Q75" s="23">
        <f>AI39/BA39*100</f>
        <v>107.57175226586102</v>
      </c>
      <c r="R75" s="23">
        <f>AJ39/BB39*100</f>
        <v>124.02079722703641</v>
      </c>
      <c r="S75" s="23">
        <f>AK39/BC39*100</f>
        <v>124.48317794892583</v>
      </c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</row>
    <row r="76" spans="1:55" ht="15" customHeight="1" x14ac:dyDescent="0.3">
      <c r="A76" s="19" t="s">
        <v>101</v>
      </c>
      <c r="B76" s="23">
        <f>T40/AL40*100</f>
        <v>114.35752475829248</v>
      </c>
      <c r="C76" s="23">
        <f>U40/AM40*100</f>
        <v>106.15238908800535</v>
      </c>
      <c r="D76" s="23">
        <f>V40/AN40*100</f>
        <v>106.2280951027754</v>
      </c>
      <c r="E76" s="23">
        <f>W40/AO40*100</f>
        <v>106.10355888193067</v>
      </c>
      <c r="F76" s="23">
        <f>X40/AP40*100</f>
        <v>111.80353031465849</v>
      </c>
      <c r="G76" s="23">
        <f>Y40/AQ40*100</f>
        <v>120.75501009787169</v>
      </c>
      <c r="H76" s="23">
        <f>Z40/AR40*100</f>
        <v>120.06249499238844</v>
      </c>
      <c r="I76" s="23">
        <f>AA40/AS40*100</f>
        <v>114.16686105279527</v>
      </c>
      <c r="J76" s="23">
        <f>AB40/AT40*100</f>
        <v>115.06146156963393</v>
      </c>
      <c r="K76" s="23">
        <f>AC40/AU40*100</f>
        <v>94.472477064220186</v>
      </c>
      <c r="L76" s="23">
        <f>AD40/AV40*100</f>
        <v>128.22245322245323</v>
      </c>
      <c r="M76" s="23">
        <f>AE40/AW40*100</f>
        <v>126.93509198195072</v>
      </c>
      <c r="N76" s="23">
        <f>AF40/AX40*100</f>
        <v>119.94773519163763</v>
      </c>
      <c r="O76" s="23">
        <f>AG40/AY40*100</f>
        <v>124.19590643274854</v>
      </c>
      <c r="P76" s="23">
        <f>AH40/AZ40*100</f>
        <v>141.16379310344826</v>
      </c>
      <c r="Q76" s="23">
        <f>AI40/BA40*100</f>
        <v>109.98706710734301</v>
      </c>
      <c r="R76" s="23">
        <f>AJ40/BB40*100</f>
        <v>124.00539447066757</v>
      </c>
      <c r="S76" s="23">
        <f>AK40/BC40*100</f>
        <v>133.99232812038952</v>
      </c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</row>
    <row r="77" spans="1:55" ht="15" customHeight="1" x14ac:dyDescent="0.3">
      <c r="A77" s="19" t="s">
        <v>102</v>
      </c>
      <c r="B77" s="23">
        <f>T41/AL41*100</f>
        <v>110.80233577363244</v>
      </c>
      <c r="C77" s="23">
        <f>U41/AM41*100</f>
        <v>105.93338874135938</v>
      </c>
      <c r="D77" s="23">
        <f>V41/AN41*100</f>
        <v>104.74091942292527</v>
      </c>
      <c r="E77" s="23">
        <f>W41/AO41*100</f>
        <v>106.85893281486283</v>
      </c>
      <c r="F77" s="23">
        <f>X41/AP41*100</f>
        <v>108.03463772881727</v>
      </c>
      <c r="G77" s="23">
        <f>Y41/AQ41*100</f>
        <v>112.05298013245033</v>
      </c>
      <c r="H77" s="23">
        <f>Z41/AR41*100</f>
        <v>115.96854896354539</v>
      </c>
      <c r="I77" s="23">
        <f>AA41/AS41*100</f>
        <v>112.56583897667419</v>
      </c>
      <c r="J77" s="23">
        <f>AB41/AT41*100</f>
        <v>109.05185639766799</v>
      </c>
      <c r="K77" s="23">
        <f>AC41/AU41*100</f>
        <v>101.42517814726841</v>
      </c>
      <c r="L77" s="23">
        <f>AD41/AV41*100</f>
        <v>124.82238780107433</v>
      </c>
      <c r="M77" s="23">
        <f>AE41/AW41*100</f>
        <v>120.14167650531287</v>
      </c>
      <c r="N77" s="23">
        <f>AF41/AX41*100</f>
        <v>106.94595574900254</v>
      </c>
      <c r="O77" s="23">
        <f>AG41/AY41*100</f>
        <v>114.8067104303428</v>
      </c>
      <c r="P77" s="23">
        <f>AH41/AZ41*100</f>
        <v>116.94716242661447</v>
      </c>
      <c r="Q77" s="23">
        <f>AI41/BA41*100</f>
        <v>107.15016628293681</v>
      </c>
      <c r="R77" s="23">
        <f>AJ41/BB41*100</f>
        <v>110.21163238123428</v>
      </c>
      <c r="S77" s="23">
        <f>AK41/BC41*100</f>
        <v>109.3212327472112</v>
      </c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</row>
    <row r="78" spans="1:55" ht="15" customHeight="1" x14ac:dyDescent="0.3">
      <c r="A78" s="19" t="s">
        <v>103</v>
      </c>
      <c r="B78" s="23">
        <f>T42/AL42*100</f>
        <v>98.95177877656738</v>
      </c>
      <c r="C78" s="23">
        <f>U42/AM42*100</f>
        <v>101.34031413612566</v>
      </c>
      <c r="D78" s="23">
        <f>V42/AN42*100</f>
        <v>101.11056441976523</v>
      </c>
      <c r="E78" s="23">
        <f>W42/AO42*100</f>
        <v>101.56694169035568</v>
      </c>
      <c r="F78" s="23">
        <f>X42/AP42*100</f>
        <v>99.623373658981976</v>
      </c>
      <c r="G78" s="23">
        <f>Y42/AQ42*100</f>
        <v>95.378505235287037</v>
      </c>
      <c r="H78" s="23">
        <f>Z42/AR42*100</f>
        <v>96.787550924998328</v>
      </c>
      <c r="I78" s="23">
        <f>AA42/AS42*100</f>
        <v>99.101737941808238</v>
      </c>
      <c r="J78" s="23">
        <f>AB42/AT42*100</f>
        <v>100.84077771939045</v>
      </c>
      <c r="K78" s="23">
        <f>AC42/AU42*100</f>
        <v>93.88835418671799</v>
      </c>
      <c r="L78" s="23">
        <f>AD42/AV42*100</f>
        <v>101.87908496732025</v>
      </c>
      <c r="M78" s="23">
        <f>AE42/AW42*100</f>
        <v>101.54113305838941</v>
      </c>
      <c r="N78" s="23">
        <f>AF42/AX42*100</f>
        <v>99.664750957854409</v>
      </c>
      <c r="O78" s="23">
        <f>AG42/AY42*100</f>
        <v>95.686584883260778</v>
      </c>
      <c r="P78" s="23">
        <f>AH42/AZ42*100</f>
        <v>103.92088827203332</v>
      </c>
      <c r="Q78" s="23">
        <f>AI42/BA42*100</f>
        <v>95.608726249120338</v>
      </c>
      <c r="R78" s="23">
        <f>AJ42/BB42*100</f>
        <v>98.432424798757239</v>
      </c>
      <c r="S78" s="23">
        <f>AK42/BC42*100</f>
        <v>92.797179314976503</v>
      </c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</row>
    <row r="79" spans="1:55" ht="15" customHeight="1" x14ac:dyDescent="0.3">
      <c r="A79" s="19" t="s">
        <v>104</v>
      </c>
      <c r="B79" s="23">
        <f>T43/AL43*100</f>
        <v>81.086075151357051</v>
      </c>
      <c r="C79" s="23">
        <f>U43/AM43*100</f>
        <v>80.712277413308342</v>
      </c>
      <c r="D79" s="23">
        <f>V43/AN43*100</f>
        <v>83.116883116883116</v>
      </c>
      <c r="E79" s="23">
        <f>W43/AO43*100</f>
        <v>78.209868672701774</v>
      </c>
      <c r="F79" s="23">
        <f>X43/AP43*100</f>
        <v>81.868579814120338</v>
      </c>
      <c r="G79" s="23">
        <f>Y43/AQ43*100</f>
        <v>79.429601704638586</v>
      </c>
      <c r="H79" s="23">
        <f>Z43/AR43*100</f>
        <v>78.732336678271551</v>
      </c>
      <c r="I79" s="23">
        <f>AA43/AS43*100</f>
        <v>86.115725359911409</v>
      </c>
      <c r="J79" s="23">
        <f>AB43/AT43*100</f>
        <v>77.585010409437899</v>
      </c>
      <c r="K79" s="23">
        <f>AC43/AU43*100</f>
        <v>80.805243445692881</v>
      </c>
      <c r="L79" s="23">
        <f>AD43/AV43*100</f>
        <v>87.691187181354707</v>
      </c>
      <c r="M79" s="23">
        <f>AE43/AW43*100</f>
        <v>78.131578947368425</v>
      </c>
      <c r="N79" s="23">
        <f>AF43/AX43*100</f>
        <v>80.003856536829929</v>
      </c>
      <c r="O79" s="23">
        <f>AG43/AY43*100</f>
        <v>77.287983889013205</v>
      </c>
      <c r="P79" s="23">
        <f>AH43/AZ43*100</f>
        <v>77.931854199683045</v>
      </c>
      <c r="Q79" s="23">
        <f>AI43/BA43*100</f>
        <v>79.481088982276631</v>
      </c>
      <c r="R79" s="23">
        <f>AJ43/BB43*100</f>
        <v>81.891168599464763</v>
      </c>
      <c r="S79" s="23">
        <f>AK43/BC43*100</f>
        <v>86.366615687131315</v>
      </c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</row>
    <row r="80" spans="1:55" ht="15" customHeight="1" x14ac:dyDescent="0.3">
      <c r="A80" s="19" t="s">
        <v>105</v>
      </c>
      <c r="B80" s="23">
        <f>T44/AL44*100</f>
        <v>53.649108910891087</v>
      </c>
      <c r="C80" s="23">
        <f>U44/AM44*100</f>
        <v>51.924101908112142</v>
      </c>
      <c r="D80" s="23">
        <f>V44/AN44*100</f>
        <v>52.730203505943983</v>
      </c>
      <c r="E80" s="23">
        <f>W44/AO44*100</f>
        <v>51.01856043458578</v>
      </c>
      <c r="F80" s="23">
        <f>X44/AP44*100</f>
        <v>53.681657848324512</v>
      </c>
      <c r="G80" s="23">
        <f>Y44/AQ44*100</f>
        <v>54.086294416243653</v>
      </c>
      <c r="H80" s="23">
        <f>Z44/AR44*100</f>
        <v>54.011224826675473</v>
      </c>
      <c r="I80" s="23">
        <f>AA44/AS44*100</f>
        <v>53.119567316978944</v>
      </c>
      <c r="J80" s="23">
        <f>AB44/AT44*100</f>
        <v>52.533230591408206</v>
      </c>
      <c r="K80" s="23">
        <f>AC44/AU44*100</f>
        <v>43.899204244031829</v>
      </c>
      <c r="L80" s="23">
        <f>AD44/AV44*100</f>
        <v>55.257896841263502</v>
      </c>
      <c r="M80" s="23">
        <f>AE44/AW44*100</f>
        <v>51.282991202346039</v>
      </c>
      <c r="N80" s="23">
        <f>AF44/AX44*100</f>
        <v>53.825204258479822</v>
      </c>
      <c r="O80" s="23">
        <f>AG44/AY44*100</f>
        <v>56.661608497723826</v>
      </c>
      <c r="P80" s="23">
        <f>AH44/AZ44*100</f>
        <v>56.722891566265062</v>
      </c>
      <c r="Q80" s="23">
        <f>AI44/BA44*100</f>
        <v>53.570546083518657</v>
      </c>
      <c r="R80" s="23">
        <f>AJ44/BB44*100</f>
        <v>55.896686159844059</v>
      </c>
      <c r="S80" s="23">
        <f>AK44/BC44*100</f>
        <v>53.824160114367402</v>
      </c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</row>
    <row r="81" spans="1:55" ht="15" customHeight="1" x14ac:dyDescent="0.3">
      <c r="A81" s="19" t="s">
        <v>106</v>
      </c>
      <c r="B81" s="23">
        <f>T45/AL45*100</f>
        <v>30.184194890077244</v>
      </c>
      <c r="C81" s="23">
        <f>U45/AM45*100</f>
        <v>28.0625</v>
      </c>
      <c r="D81" s="23">
        <f>V45/AN45*100</f>
        <v>27.47126436781609</v>
      </c>
      <c r="E81" s="23">
        <f>W45/AO45*100</f>
        <v>28.767123287671232</v>
      </c>
      <c r="F81" s="23">
        <f>X45/AP45*100</f>
        <v>34.876989869753977</v>
      </c>
      <c r="G81" s="23">
        <f>Y45/AQ45*100</f>
        <v>28.017883755588674</v>
      </c>
      <c r="H81" s="23">
        <f>Z45/AR45*100</f>
        <v>29.694323144104807</v>
      </c>
      <c r="I81" s="23">
        <f>AA45/AS45*100</f>
        <v>24.141749723145072</v>
      </c>
      <c r="J81" s="23">
        <f>AB45/AT45*100</f>
        <v>34.993924665856625</v>
      </c>
      <c r="K81" s="23">
        <f>AC45/AU45*100</f>
        <v>27.131782945736433</v>
      </c>
      <c r="L81" s="23">
        <f>AD45/AV45*100</f>
        <v>32.727272727272727</v>
      </c>
      <c r="M81" s="23">
        <f>AE45/AW45*100</f>
        <v>32.10526315789474</v>
      </c>
      <c r="N81" s="23">
        <f>AF45/AX45*100</f>
        <v>30.215827338129497</v>
      </c>
      <c r="O81" s="23">
        <f>AG45/AY45*100</f>
        <v>29.749103942652326</v>
      </c>
      <c r="P81" s="23">
        <f>AH45/AZ45*100</f>
        <v>34.193548387096776</v>
      </c>
      <c r="Q81" s="23">
        <f>AI45/BA45*100</f>
        <v>33.001658374792704</v>
      </c>
      <c r="R81" s="23">
        <f>AJ45/BB45*100</f>
        <v>30.066445182724255</v>
      </c>
      <c r="S81" s="23">
        <f>AK45/BC45*100</f>
        <v>27.069351230425053</v>
      </c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</row>
    <row r="82" spans="1:55" ht="15" customHeight="1" x14ac:dyDescent="0.3">
      <c r="A82" s="21" t="s">
        <v>96</v>
      </c>
      <c r="B82" s="23">
        <f>T46/AL46*100</f>
        <v>29.685157421289354</v>
      </c>
      <c r="C82" s="23">
        <f>U46/AM46*100</f>
        <v>37.391304347826086</v>
      </c>
      <c r="D82" s="23">
        <f>V46/AN46*100</f>
        <v>32.786885245901637</v>
      </c>
      <c r="E82" s="23">
        <f>W46/AO46*100</f>
        <v>42.592592592592595</v>
      </c>
      <c r="F82" s="23">
        <f>X46/AP46*100</f>
        <v>27.27272727272727</v>
      </c>
      <c r="G82" s="23">
        <f>Y46/AQ46*100</f>
        <v>26.829268292682929</v>
      </c>
      <c r="H82" s="23">
        <f>Z46/AR46*100</f>
        <v>37.974683544303801</v>
      </c>
      <c r="I82" s="23">
        <f>AA46/AS46*100</f>
        <v>14.285714285714285</v>
      </c>
      <c r="J82" s="23">
        <f>AB46/AT46*100</f>
        <v>38.095238095238095</v>
      </c>
      <c r="K82" s="23">
        <f>AC46/AU46*100</f>
        <v>0</v>
      </c>
      <c r="L82" s="23">
        <f>AD46/AV46*100</f>
        <v>25.490196078431371</v>
      </c>
      <c r="M82" s="23">
        <f>AE46/AW46*100</f>
        <v>42.857142857142854</v>
      </c>
      <c r="N82" s="23">
        <f>AF46/AX46*100</f>
        <v>17.777777777777779</v>
      </c>
      <c r="O82" s="23">
        <f>AG46/AY46*100</f>
        <v>32.258064516129032</v>
      </c>
      <c r="P82" s="23">
        <f>AH46/AZ46*100</f>
        <v>17.647058823529413</v>
      </c>
      <c r="Q82" s="23">
        <f>AI46/BA46*100</f>
        <v>37.777777777777779</v>
      </c>
      <c r="R82" s="23">
        <f>AJ46/BB46*100</f>
        <v>20</v>
      </c>
      <c r="S82" s="23">
        <f>AK46/BC46*100</f>
        <v>22.222222222222221</v>
      </c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</row>
    <row r="83" spans="1:55" ht="15" customHeight="1" x14ac:dyDescent="0.3">
      <c r="B83" s="17" t="s">
        <v>114</v>
      </c>
    </row>
  </sheetData>
  <mergeCells count="22">
    <mergeCell ref="A1:I1"/>
    <mergeCell ref="A30:I30"/>
    <mergeCell ref="A48:I48"/>
    <mergeCell ref="A66:I66"/>
    <mergeCell ref="A68:A70"/>
    <mergeCell ref="B69:S69"/>
    <mergeCell ref="B68:S68"/>
    <mergeCell ref="A32:A34"/>
    <mergeCell ref="B32:BC32"/>
    <mergeCell ref="B33:S33"/>
    <mergeCell ref="T33:AK33"/>
    <mergeCell ref="AL33:BC33"/>
    <mergeCell ref="A50:A52"/>
    <mergeCell ref="B50:BC50"/>
    <mergeCell ref="B51:S51"/>
    <mergeCell ref="T51:AK51"/>
    <mergeCell ref="AL51:BC51"/>
    <mergeCell ref="A3:A5"/>
    <mergeCell ref="B3:BC3"/>
    <mergeCell ref="B4:S4"/>
    <mergeCell ref="T4:AK4"/>
    <mergeCell ref="AL4:BC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세대+인구(충남 내국인)</vt:lpstr>
      <vt:lpstr>세대+인구(전국 내국인)</vt:lpstr>
      <vt:lpstr>연령대별 성별 시군별(충남 내국인)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2020-01-23T14:21:36Z</dcterms:created>
  <dcterms:modified xsi:type="dcterms:W3CDTF">2020-01-23T06:45:16Z</dcterms:modified>
</cp:coreProperties>
</file>